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b)'!$C$41</definedName>
    <definedName name="cvbcvb">'[2]Formato 6 b)'!$F$40</definedName>
    <definedName name="cvbcvbcbv">'[2]Formato 6 b)'!$D$58</definedName>
    <definedName name="cvbvcbcbvbc">'[2]Formato 6 b)'!$C$9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cbvbcbdfgfdg">'[2]Formato 6 b)'!$D$9</definedName>
    <definedName name="vcvcbvcbcvb">'[2]Formato 6 b)'!$B$41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C21" i="1"/>
  <c r="C33" i="1" s="1"/>
  <c r="B21" i="1"/>
  <c r="B33" i="1" s="1"/>
  <c r="D19" i="1"/>
  <c r="G19" i="1" s="1"/>
  <c r="D18" i="1"/>
  <c r="G18" i="1" s="1"/>
  <c r="D17" i="1"/>
  <c r="G17" i="1" s="1"/>
  <c r="F16" i="1"/>
  <c r="F9" i="1" s="1"/>
  <c r="E16" i="1"/>
  <c r="C16" i="1"/>
  <c r="B16" i="1"/>
  <c r="B9" i="1" s="1"/>
  <c r="G15" i="1"/>
  <c r="G14" i="1"/>
  <c r="G13" i="1"/>
  <c r="G12" i="1"/>
  <c r="F12" i="1"/>
  <c r="E12" i="1"/>
  <c r="C12" i="1"/>
  <c r="B12" i="1"/>
  <c r="D12" i="1" s="1"/>
  <c r="G11" i="1"/>
  <c r="G10" i="1"/>
  <c r="E9" i="1"/>
  <c r="C9" i="1"/>
  <c r="G16" i="1" l="1"/>
  <c r="G9" i="1" s="1"/>
  <c r="G21" i="1"/>
  <c r="G33" i="1" s="1"/>
  <c r="D16" i="1"/>
  <c r="D9" i="1" s="1"/>
  <c r="D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<sst xmlns="http://schemas.openxmlformats.org/spreadsheetml/2006/main" count="37" uniqueCount="27">
  <si>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</si>
  <si>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</si>
  <si>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</si>
  <si>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</si>
  <si>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31 de marzo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</si>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</sst>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4" fontId="0" fillId="3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709769971.39999998</v>
          </cell>
          <cell r="D9">
            <v>11306971575.4</v>
          </cell>
          <cell r="E9">
            <v>2751525016.1300001</v>
          </cell>
          <cell r="F9">
            <v>2746092482.0900002</v>
          </cell>
          <cell r="G9">
            <v>8555446559.2699995</v>
          </cell>
        </row>
        <row r="41">
          <cell r="B41">
            <v>10857113497</v>
          </cell>
          <cell r="C41">
            <v>716338570.03999996</v>
          </cell>
          <cell r="D41">
            <v>11573452067.040001</v>
          </cell>
          <cell r="E41">
            <v>2473320012.3299999</v>
          </cell>
          <cell r="F41">
            <v>2473320012.3299999</v>
          </cell>
          <cell r="G41">
            <v>9100132054.710001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5"/>
  <sheetViews>
    <sheetView tabSelected="1" topLeftCell="A4" workbookViewId="0">
      <selection activeCell="A5" sqref="A5:G5"/>
    </sheetView>
  </sheetViews>
  <sheetFormatPr baseColWidth="10" defaultColWidth="0.7109375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2793559320</v>
      </c>
      <c r="C9" s="19">
        <f t="shared" si="0"/>
        <v>14585188.999999996</v>
      </c>
      <c r="D9" s="19">
        <f t="shared" si="0"/>
        <v>2808144509</v>
      </c>
      <c r="E9" s="19">
        <f t="shared" si="0"/>
        <v>560409797.69999897</v>
      </c>
      <c r="F9" s="19">
        <f t="shared" si="0"/>
        <v>555393424.70000064</v>
      </c>
      <c r="G9" s="19">
        <f t="shared" si="0"/>
        <v>2247734711.3000016</v>
      </c>
    </row>
    <row r="10" spans="1:7" x14ac:dyDescent="0.25">
      <c r="A10" s="20" t="s">
        <v>15</v>
      </c>
      <c r="B10" s="21">
        <v>1795537030</v>
      </c>
      <c r="C10" s="21">
        <v>11951230.379999995</v>
      </c>
      <c r="D10" s="21">
        <v>1807488260.3800001</v>
      </c>
      <c r="E10" s="21">
        <v>351647387.53999907</v>
      </c>
      <c r="F10" s="21">
        <v>348599126.25000018</v>
      </c>
      <c r="G10" s="21">
        <f>D10-E10</f>
        <v>1455840872.8400011</v>
      </c>
    </row>
    <row r="11" spans="1:7" x14ac:dyDescent="0.25">
      <c r="A11" s="20" t="s">
        <v>16</v>
      </c>
      <c r="B11" s="21">
        <v>104854187</v>
      </c>
      <c r="C11" s="21">
        <v>-519453.92999999982</v>
      </c>
      <c r="D11" s="21">
        <v>104334733.06999998</v>
      </c>
      <c r="E11" s="21">
        <v>19562601.659999993</v>
      </c>
      <c r="F11" s="21">
        <v>19393126.650000021</v>
      </c>
      <c r="G11" s="21">
        <f>D11-E11</f>
        <v>84772131.409999982</v>
      </c>
    </row>
    <row r="12" spans="1:7" x14ac:dyDescent="0.25">
      <c r="A12" s="20" t="s">
        <v>17</v>
      </c>
      <c r="B12" s="21">
        <f t="shared" ref="B12:G12" si="1">B13+B14</f>
        <v>268919423</v>
      </c>
      <c r="C12" s="21">
        <f t="shared" si="1"/>
        <v>-199876.06000000003</v>
      </c>
      <c r="D12" s="21">
        <f t="shared" ref="D12:D19" si="2">+B12+C12</f>
        <v>268719546.94</v>
      </c>
      <c r="E12" s="21">
        <f t="shared" si="1"/>
        <v>61827966.239999987</v>
      </c>
      <c r="F12" s="21">
        <f t="shared" si="1"/>
        <v>61203319.789999992</v>
      </c>
      <c r="G12" s="21">
        <f t="shared" si="1"/>
        <v>206891580.70000005</v>
      </c>
    </row>
    <row r="13" spans="1:7" x14ac:dyDescent="0.25">
      <c r="A13" s="22" t="s">
        <v>18</v>
      </c>
      <c r="B13" s="21">
        <v>47392677</v>
      </c>
      <c r="C13" s="21">
        <v>220288.83</v>
      </c>
      <c r="D13" s="21">
        <v>47612965.829999998</v>
      </c>
      <c r="E13" s="21">
        <v>9337032.3199999947</v>
      </c>
      <c r="F13" s="21">
        <v>9250517.160000002</v>
      </c>
      <c r="G13" s="21">
        <f>D13-E13</f>
        <v>38275933.510000005</v>
      </c>
    </row>
    <row r="14" spans="1:7" x14ac:dyDescent="0.25">
      <c r="A14" s="22" t="s">
        <v>19</v>
      </c>
      <c r="B14" s="21">
        <v>221526746</v>
      </c>
      <c r="C14" s="21">
        <v>-420164.89</v>
      </c>
      <c r="D14" s="21">
        <v>221106581.11000001</v>
      </c>
      <c r="E14" s="21">
        <v>52490933.919999994</v>
      </c>
      <c r="F14" s="21">
        <v>51952802.629999988</v>
      </c>
      <c r="G14" s="21">
        <f>D14-E14</f>
        <v>168615647.19000003</v>
      </c>
    </row>
    <row r="15" spans="1:7" x14ac:dyDescent="0.25">
      <c r="A15" s="20" t="s">
        <v>20</v>
      </c>
      <c r="B15" s="21">
        <v>624248680</v>
      </c>
      <c r="C15" s="21">
        <v>3353288.6100000008</v>
      </c>
      <c r="D15" s="21">
        <v>627601968.61000013</v>
      </c>
      <c r="E15" s="21">
        <v>127371842.25999989</v>
      </c>
      <c r="F15" s="21">
        <v>126197852.01000047</v>
      </c>
      <c r="G15" s="21">
        <f>D15-E15</f>
        <v>500230126.35000026</v>
      </c>
    </row>
    <row r="16" spans="1:7" x14ac:dyDescent="0.25">
      <c r="A16" s="23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f t="shared" si="2"/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4">SUM(B22,B23,B24,B27,B28,B31)</f>
        <v>4859790029</v>
      </c>
      <c r="C21" s="19">
        <f t="shared" si="4"/>
        <v>0</v>
      </c>
      <c r="D21" s="19">
        <f t="shared" si="4"/>
        <v>4859790029</v>
      </c>
      <c r="E21" s="19">
        <f t="shared" si="4"/>
        <v>1017789399.4400001</v>
      </c>
      <c r="F21" s="19">
        <f t="shared" si="4"/>
        <v>1017789399.4400001</v>
      </c>
      <c r="G21" s="19">
        <f t="shared" si="4"/>
        <v>3842000629.5599999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4859790029</v>
      </c>
      <c r="C23" s="21">
        <v>0</v>
      </c>
      <c r="D23" s="21">
        <v>4859790029</v>
      </c>
      <c r="E23" s="21">
        <v>1017789399.4400001</v>
      </c>
      <c r="F23" s="21">
        <v>1017789399.4400001</v>
      </c>
      <c r="G23" s="21">
        <f>D23-E23</f>
        <v>3842000629.5599999</v>
      </c>
      <c r="H23" s="27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7">B21+B9</f>
        <v>7653349349</v>
      </c>
      <c r="C33" s="19">
        <f t="shared" si="7"/>
        <v>14585188.999999996</v>
      </c>
      <c r="D33" s="19">
        <f t="shared" si="7"/>
        <v>7667934538</v>
      </c>
      <c r="E33" s="19">
        <f t="shared" si="7"/>
        <v>1578199197.1399989</v>
      </c>
      <c r="F33" s="19">
        <f t="shared" si="7"/>
        <v>1573182824.1400008</v>
      </c>
      <c r="G33" s="19">
        <f t="shared" si="7"/>
        <v>6089735340.8600016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2022-03-31T15:40:46Z</dcterms:created>
  <dcterms:modified xsi:type="dcterms:W3CDTF">2022-03-31T15:41:21Z</dcterms:modified>
</cp:coreProperties>
</file>