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b)'!$C$41</definedName>
    <definedName name="cvbcvb">'[2]Formato 6 b)'!$F$40</definedName>
    <definedName name="cvbcvbcbv">'[2]Formato 6 b)'!$D$58</definedName>
    <definedName name="cvbvcbcbvbc">'[2]Formato 6 b)'!$C$9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cbvbcbdfgfdg">'[2]Formato 6 b)'!$D$9</definedName>
    <definedName name="vcvcbvcbcvb">'[2]Formato 6 b)'!$B$41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E43" i="1" s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D44" i="1"/>
  <c r="D43" i="1" s="1"/>
  <c r="D77" i="1" s="1"/>
  <c r="C44" i="1"/>
  <c r="C43" i="1" s="1"/>
  <c r="C77" i="1" s="1"/>
  <c r="B44" i="1"/>
  <c r="F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C9" i="1" s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E9" i="1" s="1"/>
  <c r="D10" i="1"/>
  <c r="C10" i="1"/>
  <c r="B10" i="1"/>
  <c r="B9" i="1" s="1"/>
  <c r="D9" i="1"/>
  <c r="E77" i="1" l="1"/>
  <c r="B77" i="1"/>
  <c r="G43" i="1"/>
  <c r="G77" i="1" s="1"/>
  <c r="F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<sst xmlns="http://schemas.openxmlformats.org/spreadsheetml/2006/main" count="81" uniqueCount="51">
  <si>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</si>
  <si>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</si>
  <si>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</si>
  <si>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</si>
  <si>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31 de marzo de 2021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</si>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</sst>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709769971.39999998</v>
          </cell>
          <cell r="D9">
            <v>11306971575.4</v>
          </cell>
          <cell r="E9">
            <v>2751525016.1300001</v>
          </cell>
          <cell r="F9">
            <v>2746092482.0900002</v>
          </cell>
          <cell r="G9">
            <v>8555446559.2699995</v>
          </cell>
        </row>
        <row r="41">
          <cell r="B41">
            <v>10857113497</v>
          </cell>
          <cell r="C41">
            <v>716338570.03999996</v>
          </cell>
          <cell r="D41">
            <v>11573452067.040001</v>
          </cell>
          <cell r="E41">
            <v>2473320012.3299999</v>
          </cell>
          <cell r="F41">
            <v>2473320012.3299999</v>
          </cell>
          <cell r="G41">
            <v>9100132054.710001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tabSelected="1" topLeftCell="A40" workbookViewId="0">
      <selection activeCell="C63" sqref="C63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10597201604</v>
      </c>
      <c r="C9" s="23">
        <f t="shared" si="0"/>
        <v>709769971.39999998</v>
      </c>
      <c r="D9" s="23">
        <f t="shared" si="0"/>
        <v>11306971575.400002</v>
      </c>
      <c r="E9" s="23">
        <f t="shared" si="0"/>
        <v>2751525016.1300001</v>
      </c>
      <c r="F9" s="23">
        <f t="shared" si="0"/>
        <v>2746092482.0900002</v>
      </c>
      <c r="G9" s="23">
        <f t="shared" si="0"/>
        <v>8555446559.2699995</v>
      </c>
    </row>
    <row r="10" spans="1:7" x14ac:dyDescent="0.25">
      <c r="A10" s="24" t="s">
        <v>15</v>
      </c>
      <c r="B10" s="25">
        <f t="shared" ref="B10:G10" si="1">SUM(B11:B18)</f>
        <v>3452780062</v>
      </c>
      <c r="C10" s="25">
        <f t="shared" si="1"/>
        <v>205270803.17999998</v>
      </c>
      <c r="D10" s="25">
        <f t="shared" si="1"/>
        <v>3658050865.1799998</v>
      </c>
      <c r="E10" s="25">
        <f t="shared" si="1"/>
        <v>902971264.9000001</v>
      </c>
      <c r="F10" s="25">
        <f t="shared" si="1"/>
        <v>899761792.69999993</v>
      </c>
      <c r="G10" s="25">
        <f t="shared" si="1"/>
        <v>2755079600.2800002</v>
      </c>
    </row>
    <row r="11" spans="1:7" x14ac:dyDescent="0.25">
      <c r="A11" s="26" t="s">
        <v>16</v>
      </c>
      <c r="B11" s="25">
        <v>242346479</v>
      </c>
      <c r="C11" s="25">
        <v>0</v>
      </c>
      <c r="D11" s="25">
        <v>242346479</v>
      </c>
      <c r="E11" s="25">
        <v>62539389.5</v>
      </c>
      <c r="F11" s="25">
        <v>62539389.5</v>
      </c>
      <c r="G11" s="25">
        <f>D11-E11</f>
        <v>179807089.5</v>
      </c>
    </row>
    <row r="12" spans="1:7" x14ac:dyDescent="0.25">
      <c r="A12" s="26" t="s">
        <v>17</v>
      </c>
      <c r="B12" s="25">
        <v>1006715119</v>
      </c>
      <c r="C12" s="25">
        <v>433130.88</v>
      </c>
      <c r="D12" s="25">
        <v>1007148249.88</v>
      </c>
      <c r="E12" s="25">
        <v>219953246.16</v>
      </c>
      <c r="F12" s="25">
        <v>218806520.90000001</v>
      </c>
      <c r="G12" s="25">
        <f t="shared" ref="G12:G18" si="2">D12-E12</f>
        <v>787195003.72000003</v>
      </c>
    </row>
    <row r="13" spans="1:7" x14ac:dyDescent="0.25">
      <c r="A13" s="26" t="s">
        <v>18</v>
      </c>
      <c r="B13" s="25">
        <v>769509630</v>
      </c>
      <c r="C13" s="25">
        <v>118892192.95999999</v>
      </c>
      <c r="D13" s="25">
        <v>888401822.96000004</v>
      </c>
      <c r="E13" s="25">
        <v>276113923.81999999</v>
      </c>
      <c r="F13" s="25">
        <v>275648905.74000001</v>
      </c>
      <c r="G13" s="25">
        <f t="shared" si="2"/>
        <v>612287899.1400001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364735101</v>
      </c>
      <c r="C15" s="25">
        <v>2307945.62</v>
      </c>
      <c r="D15" s="25">
        <v>367043046.62</v>
      </c>
      <c r="E15" s="25">
        <v>51209343.210000001</v>
      </c>
      <c r="F15" s="25">
        <v>50940863.270000003</v>
      </c>
      <c r="G15" s="25">
        <f t="shared" si="2"/>
        <v>315833703.41000003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773237928</v>
      </c>
      <c r="C17" s="25">
        <v>80440911.310000002</v>
      </c>
      <c r="D17" s="25">
        <v>853678839.30999994</v>
      </c>
      <c r="E17" s="25">
        <v>224907211.88999999</v>
      </c>
      <c r="F17" s="25">
        <v>223865495.19</v>
      </c>
      <c r="G17" s="25">
        <f t="shared" si="2"/>
        <v>628771627.41999996</v>
      </c>
    </row>
    <row r="18" spans="1:7" x14ac:dyDescent="0.25">
      <c r="A18" s="26" t="s">
        <v>23</v>
      </c>
      <c r="B18" s="25">
        <v>296235805</v>
      </c>
      <c r="C18" s="25">
        <v>3196622.41</v>
      </c>
      <c r="D18" s="25">
        <v>299432427.41000003</v>
      </c>
      <c r="E18" s="25">
        <v>68248150.319999993</v>
      </c>
      <c r="F18" s="25">
        <v>67960618.099999994</v>
      </c>
      <c r="G18" s="25">
        <f t="shared" si="2"/>
        <v>231184277.09000003</v>
      </c>
    </row>
    <row r="19" spans="1:7" x14ac:dyDescent="0.25">
      <c r="A19" s="24" t="s">
        <v>24</v>
      </c>
      <c r="B19" s="25">
        <f t="shared" ref="B19:G19" si="3">SUM(B20:B26)</f>
        <v>3643483616</v>
      </c>
      <c r="C19" s="25">
        <f t="shared" si="3"/>
        <v>419114767.43000001</v>
      </c>
      <c r="D19" s="25">
        <f t="shared" si="3"/>
        <v>4062598383.4300003</v>
      </c>
      <c r="E19" s="25">
        <f t="shared" si="3"/>
        <v>934826622.54999995</v>
      </c>
      <c r="F19" s="25">
        <f t="shared" si="3"/>
        <v>933075196.43000007</v>
      </c>
      <c r="G19" s="25">
        <f t="shared" si="3"/>
        <v>3127771760.8800001</v>
      </c>
    </row>
    <row r="20" spans="1:7" x14ac:dyDescent="0.25">
      <c r="A20" s="26" t="s">
        <v>25</v>
      </c>
      <c r="B20" s="25">
        <v>60620819</v>
      </c>
      <c r="C20" s="25">
        <v>191591.49</v>
      </c>
      <c r="D20" s="25">
        <v>60812410.490000002</v>
      </c>
      <c r="E20" s="25">
        <v>12402991.24</v>
      </c>
      <c r="F20" s="25">
        <v>12354815.74</v>
      </c>
      <c r="G20" s="25">
        <f>D20-E20</f>
        <v>48409419.25</v>
      </c>
    </row>
    <row r="21" spans="1:7" x14ac:dyDescent="0.25">
      <c r="A21" s="26" t="s">
        <v>26</v>
      </c>
      <c r="B21" s="25">
        <v>224504277</v>
      </c>
      <c r="C21" s="25">
        <v>224994911.03999999</v>
      </c>
      <c r="D21" s="25">
        <v>449499188.04000002</v>
      </c>
      <c r="E21" s="25">
        <v>51938234.009999998</v>
      </c>
      <c r="F21" s="25">
        <v>51854095.880000003</v>
      </c>
      <c r="G21" s="25">
        <f t="shared" ref="G21:G26" si="4">D21-E21</f>
        <v>397560954.03000003</v>
      </c>
    </row>
    <row r="22" spans="1:7" x14ac:dyDescent="0.25">
      <c r="A22" s="26" t="s">
        <v>27</v>
      </c>
      <c r="B22" s="25">
        <v>716900334</v>
      </c>
      <c r="C22" s="25">
        <v>41090902.270000003</v>
      </c>
      <c r="D22" s="25">
        <v>757991236.26999998</v>
      </c>
      <c r="E22" s="25">
        <v>186107183.22999999</v>
      </c>
      <c r="F22" s="25">
        <v>185369281.33000001</v>
      </c>
      <c r="G22" s="25">
        <f t="shared" si="4"/>
        <v>571884053.03999996</v>
      </c>
    </row>
    <row r="23" spans="1:7" x14ac:dyDescent="0.25">
      <c r="A23" s="26" t="s">
        <v>28</v>
      </c>
      <c r="B23" s="25">
        <v>304662143</v>
      </c>
      <c r="C23" s="25">
        <v>3211460.94</v>
      </c>
      <c r="D23" s="25">
        <v>307873603.94</v>
      </c>
      <c r="E23" s="25">
        <v>57157668.340000004</v>
      </c>
      <c r="F23" s="25">
        <v>56946878.159999996</v>
      </c>
      <c r="G23" s="25">
        <f t="shared" si="4"/>
        <v>250715935.59999999</v>
      </c>
    </row>
    <row r="24" spans="1:7" x14ac:dyDescent="0.25">
      <c r="A24" s="26" t="s">
        <v>29</v>
      </c>
      <c r="B24" s="25">
        <v>1881706499</v>
      </c>
      <c r="C24" s="25">
        <v>68334426.140000001</v>
      </c>
      <c r="D24" s="25">
        <v>1950040925.1400001</v>
      </c>
      <c r="E24" s="25">
        <v>426035138.73000002</v>
      </c>
      <c r="F24" s="25">
        <v>425524798.11000001</v>
      </c>
      <c r="G24" s="25">
        <f t="shared" si="4"/>
        <v>1524005786.4100001</v>
      </c>
    </row>
    <row r="25" spans="1:7" x14ac:dyDescent="0.25">
      <c r="A25" s="26" t="s">
        <v>30</v>
      </c>
      <c r="B25" s="25">
        <v>274803005</v>
      </c>
      <c r="C25" s="25">
        <v>17400000</v>
      </c>
      <c r="D25" s="25">
        <v>292203005</v>
      </c>
      <c r="E25" s="25">
        <v>83840869.25</v>
      </c>
      <c r="F25" s="25">
        <v>83840869.25</v>
      </c>
      <c r="G25" s="25">
        <f t="shared" si="4"/>
        <v>208362135.75</v>
      </c>
    </row>
    <row r="26" spans="1:7" x14ac:dyDescent="0.25">
      <c r="A26" s="26" t="s">
        <v>31</v>
      </c>
      <c r="B26" s="25">
        <v>180286539</v>
      </c>
      <c r="C26" s="25">
        <v>63891475.549999997</v>
      </c>
      <c r="D26" s="25">
        <v>244178014.55000001</v>
      </c>
      <c r="E26" s="25">
        <v>117344537.75</v>
      </c>
      <c r="F26" s="25">
        <v>117184457.95999999</v>
      </c>
      <c r="G26" s="25">
        <f t="shared" si="4"/>
        <v>126833476.80000001</v>
      </c>
    </row>
    <row r="27" spans="1:7" x14ac:dyDescent="0.25">
      <c r="A27" s="24" t="s">
        <v>32</v>
      </c>
      <c r="B27" s="25">
        <f t="shared" ref="B27:G27" si="5">SUM(B28:B36)</f>
        <v>541063483</v>
      </c>
      <c r="C27" s="25">
        <f t="shared" si="5"/>
        <v>92699252.129999995</v>
      </c>
      <c r="D27" s="25">
        <f t="shared" si="5"/>
        <v>633762735.13</v>
      </c>
      <c r="E27" s="25">
        <f t="shared" si="5"/>
        <v>181218468.35000002</v>
      </c>
      <c r="F27" s="25">
        <f t="shared" si="5"/>
        <v>180746832.62999997</v>
      </c>
      <c r="G27" s="25">
        <f t="shared" si="5"/>
        <v>452544266.78000003</v>
      </c>
    </row>
    <row r="28" spans="1:7" x14ac:dyDescent="0.25">
      <c r="A28" s="27" t="s">
        <v>33</v>
      </c>
      <c r="B28" s="25">
        <v>102568958</v>
      </c>
      <c r="C28" s="25">
        <v>181316.97</v>
      </c>
      <c r="D28" s="25">
        <v>102750274.97</v>
      </c>
      <c r="E28" s="25">
        <v>25738960.289999999</v>
      </c>
      <c r="F28" s="25">
        <v>25646386.170000002</v>
      </c>
      <c r="G28" s="25">
        <f>D28-E28</f>
        <v>77011314.680000007</v>
      </c>
    </row>
    <row r="29" spans="1:7" x14ac:dyDescent="0.25">
      <c r="A29" s="26" t="s">
        <v>34</v>
      </c>
      <c r="B29" s="25">
        <v>196473793</v>
      </c>
      <c r="C29" s="25">
        <v>52854626.490000002</v>
      </c>
      <c r="D29" s="25">
        <v>249328419.49000001</v>
      </c>
      <c r="E29" s="25">
        <v>91853908.390000001</v>
      </c>
      <c r="F29" s="25">
        <v>91710346.659999996</v>
      </c>
      <c r="G29" s="25">
        <f t="shared" ref="G29:G36" si="6">D29-E29</f>
        <v>157474511.10000002</v>
      </c>
    </row>
    <row r="30" spans="1:7" x14ac:dyDescent="0.25">
      <c r="A30" s="26" t="s">
        <v>35</v>
      </c>
      <c r="B30" s="25">
        <v>73285394</v>
      </c>
      <c r="C30" s="25">
        <v>247097.33</v>
      </c>
      <c r="D30" s="25">
        <v>73532491.329999998</v>
      </c>
      <c r="E30" s="25">
        <v>2649295.16</v>
      </c>
      <c r="F30" s="25">
        <v>2618248.86</v>
      </c>
      <c r="G30" s="25">
        <f t="shared" si="6"/>
        <v>70883196.170000002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8432735</v>
      </c>
      <c r="C32" s="25">
        <v>1038.43</v>
      </c>
      <c r="D32" s="25">
        <v>8433773.4299999997</v>
      </c>
      <c r="E32" s="25">
        <v>1551338.66</v>
      </c>
      <c r="F32" s="25">
        <v>1538539.56</v>
      </c>
      <c r="G32" s="25">
        <f t="shared" si="6"/>
        <v>6882434.7699999996</v>
      </c>
    </row>
    <row r="33" spans="1:7" x14ac:dyDescent="0.25">
      <c r="A33" s="26" t="s">
        <v>38</v>
      </c>
      <c r="B33" s="25">
        <v>83265774</v>
      </c>
      <c r="C33" s="25">
        <v>6461198.8899999997</v>
      </c>
      <c r="D33" s="25">
        <v>89726972.890000001</v>
      </c>
      <c r="E33" s="25">
        <v>19050532.27</v>
      </c>
      <c r="F33" s="25">
        <v>18938424.07</v>
      </c>
      <c r="G33" s="25">
        <f t="shared" si="6"/>
        <v>70676440.620000005</v>
      </c>
    </row>
    <row r="34" spans="1:7" x14ac:dyDescent="0.25">
      <c r="A34" s="26" t="s">
        <v>39</v>
      </c>
      <c r="B34" s="25">
        <v>61042424</v>
      </c>
      <c r="C34" s="25">
        <v>30207297.109999999</v>
      </c>
      <c r="D34" s="25">
        <v>91249721.109999999</v>
      </c>
      <c r="E34" s="25">
        <v>36419505.469999999</v>
      </c>
      <c r="F34" s="25">
        <v>36366799.57</v>
      </c>
      <c r="G34" s="25">
        <f t="shared" si="6"/>
        <v>54830215.640000001</v>
      </c>
    </row>
    <row r="35" spans="1:7" x14ac:dyDescent="0.25">
      <c r="A35" s="26" t="s">
        <v>40</v>
      </c>
      <c r="B35" s="25">
        <v>836020</v>
      </c>
      <c r="C35" s="25">
        <v>16509</v>
      </c>
      <c r="D35" s="25">
        <v>852529</v>
      </c>
      <c r="E35" s="25">
        <v>216107.51999999999</v>
      </c>
      <c r="F35" s="25">
        <v>214924.35</v>
      </c>
      <c r="G35" s="25">
        <f t="shared" si="6"/>
        <v>636421.48</v>
      </c>
    </row>
    <row r="36" spans="1:7" x14ac:dyDescent="0.25">
      <c r="A36" s="26" t="s">
        <v>41</v>
      </c>
      <c r="B36" s="25">
        <v>15158385</v>
      </c>
      <c r="C36" s="25">
        <v>2730167.91</v>
      </c>
      <c r="D36" s="25">
        <v>17888552.91</v>
      </c>
      <c r="E36" s="25">
        <v>3738820.59</v>
      </c>
      <c r="F36" s="25">
        <v>3713163.39</v>
      </c>
      <c r="G36" s="25">
        <f t="shared" si="6"/>
        <v>14149732.32</v>
      </c>
    </row>
    <row r="37" spans="1:7" ht="30" x14ac:dyDescent="0.25">
      <c r="A37" s="28" t="s">
        <v>42</v>
      </c>
      <c r="B37" s="25">
        <f t="shared" ref="B37:G37" si="7">SUM(B38:B41)</f>
        <v>2959874443</v>
      </c>
      <c r="C37" s="25">
        <f t="shared" si="7"/>
        <v>-7314851.3399999999</v>
      </c>
      <c r="D37" s="25">
        <f t="shared" si="7"/>
        <v>2952559591.6599998</v>
      </c>
      <c r="E37" s="25">
        <f t="shared" si="7"/>
        <v>732508660.33000004</v>
      </c>
      <c r="F37" s="25">
        <f t="shared" si="7"/>
        <v>732508660.33000004</v>
      </c>
      <c r="G37" s="25">
        <f t="shared" si="7"/>
        <v>2220050931.3299999</v>
      </c>
    </row>
    <row r="38" spans="1:7" x14ac:dyDescent="0.25">
      <c r="A38" s="27" t="s">
        <v>43</v>
      </c>
      <c r="B38" s="25">
        <v>259650385</v>
      </c>
      <c r="C38" s="25">
        <v>0</v>
      </c>
      <c r="D38" s="25">
        <v>259650385</v>
      </c>
      <c r="E38" s="25">
        <v>48333779.469999999</v>
      </c>
      <c r="F38" s="25">
        <v>48333779.469999999</v>
      </c>
      <c r="G38" s="25">
        <f>D38-E38</f>
        <v>211316605.53</v>
      </c>
    </row>
    <row r="39" spans="1:7" ht="30" x14ac:dyDescent="0.25">
      <c r="A39" s="27" t="s">
        <v>44</v>
      </c>
      <c r="B39" s="25">
        <v>2683694166</v>
      </c>
      <c r="C39" s="25">
        <v>-7314851.3399999999</v>
      </c>
      <c r="D39" s="25">
        <v>2676379314.6599998</v>
      </c>
      <c r="E39" s="25">
        <v>680576256</v>
      </c>
      <c r="F39" s="25">
        <v>680576256</v>
      </c>
      <c r="G39" s="25">
        <f>D39-E39</f>
        <v>1995803058.6599998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16529892</v>
      </c>
      <c r="C41" s="25">
        <v>0</v>
      </c>
      <c r="D41" s="25">
        <v>16529892</v>
      </c>
      <c r="E41" s="25">
        <v>3598624.86</v>
      </c>
      <c r="F41" s="25">
        <v>3598624.86</v>
      </c>
      <c r="G41" s="25">
        <f>D41-E41</f>
        <v>12931267.140000001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10857113497</v>
      </c>
      <c r="C43" s="30">
        <f t="shared" si="8"/>
        <v>716338570.04000008</v>
      </c>
      <c r="D43" s="30">
        <f t="shared" si="8"/>
        <v>11573452067.040001</v>
      </c>
      <c r="E43" s="30">
        <f t="shared" si="8"/>
        <v>2473320012.3299999</v>
      </c>
      <c r="F43" s="30">
        <f t="shared" si="8"/>
        <v>2473320012.3299999</v>
      </c>
      <c r="G43" s="30">
        <f t="shared" si="8"/>
        <v>9100132054.710001</v>
      </c>
    </row>
    <row r="44" spans="1:7" x14ac:dyDescent="0.25">
      <c r="A44" s="24" t="s">
        <v>48</v>
      </c>
      <c r="B44" s="25">
        <f t="shared" ref="B44:G44" si="9">SUM(B45:B52)</f>
        <v>211774232</v>
      </c>
      <c r="C44" s="25">
        <f t="shared" si="9"/>
        <v>64901706.850000001</v>
      </c>
      <c r="D44" s="25">
        <f t="shared" si="9"/>
        <v>276675938.85000002</v>
      </c>
      <c r="E44" s="25">
        <f t="shared" si="9"/>
        <v>38120265.939999998</v>
      </c>
      <c r="F44" s="25">
        <f t="shared" si="9"/>
        <v>38120265.939999998</v>
      </c>
      <c r="G44" s="25">
        <f t="shared" si="9"/>
        <v>238555672.90999997</v>
      </c>
    </row>
    <row r="45" spans="1:7" x14ac:dyDescent="0.25">
      <c r="A45" s="27" t="s">
        <v>16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>D45-E45</f>
        <v>0</v>
      </c>
    </row>
    <row r="46" spans="1:7" x14ac:dyDescent="0.25">
      <c r="A46" s="27" t="s">
        <v>17</v>
      </c>
      <c r="B46" s="25">
        <v>34751684</v>
      </c>
      <c r="C46" s="25">
        <v>35336081.960000001</v>
      </c>
      <c r="D46" s="25">
        <v>70087765.959999993</v>
      </c>
      <c r="E46" s="25">
        <v>9237552.9499999993</v>
      </c>
      <c r="F46" s="25">
        <v>9237552.9499999993</v>
      </c>
      <c r="G46" s="25">
        <f t="shared" ref="G46:G52" si="10">D46-E46</f>
        <v>60850213.00999999</v>
      </c>
    </row>
    <row r="47" spans="1:7" x14ac:dyDescent="0.25">
      <c r="A47" s="27" t="s">
        <v>18</v>
      </c>
      <c r="B47" s="25">
        <v>10000000</v>
      </c>
      <c r="C47" s="25">
        <v>2724113.32</v>
      </c>
      <c r="D47" s="25">
        <v>12724113.32</v>
      </c>
      <c r="E47" s="25">
        <v>0</v>
      </c>
      <c r="F47" s="25">
        <v>0</v>
      </c>
      <c r="G47" s="25">
        <f t="shared" si="10"/>
        <v>12724113.32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8994811.1799999997</v>
      </c>
      <c r="D49" s="25">
        <v>8994811.1799999997</v>
      </c>
      <c r="E49" s="25">
        <v>8985338.3000000007</v>
      </c>
      <c r="F49" s="25">
        <v>8985338.3000000007</v>
      </c>
      <c r="G49" s="25">
        <f t="shared" si="10"/>
        <v>9472.8799999989569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164022548</v>
      </c>
      <c r="C51" s="25">
        <v>8052148.3899999997</v>
      </c>
      <c r="D51" s="25">
        <v>172074696.38999999</v>
      </c>
      <c r="E51" s="25">
        <v>19897374.690000001</v>
      </c>
      <c r="F51" s="25">
        <v>19897374.690000001</v>
      </c>
      <c r="G51" s="25">
        <f t="shared" si="10"/>
        <v>152177321.69999999</v>
      </c>
    </row>
    <row r="52" spans="1:7" x14ac:dyDescent="0.25">
      <c r="A52" s="27" t="s">
        <v>23</v>
      </c>
      <c r="B52" s="25">
        <v>3000000</v>
      </c>
      <c r="C52" s="25">
        <v>9794552</v>
      </c>
      <c r="D52" s="25">
        <v>12794552</v>
      </c>
      <c r="E52" s="25">
        <v>0</v>
      </c>
      <c r="F52" s="25">
        <v>0</v>
      </c>
      <c r="G52" s="25">
        <f t="shared" si="10"/>
        <v>12794552</v>
      </c>
    </row>
    <row r="53" spans="1:7" x14ac:dyDescent="0.25">
      <c r="A53" s="24" t="s">
        <v>24</v>
      </c>
      <c r="B53" s="25">
        <f t="shared" ref="B53:G53" si="11">SUM(B54:B60)</f>
        <v>9059102752</v>
      </c>
      <c r="C53" s="25">
        <f t="shared" si="11"/>
        <v>642279338.17000008</v>
      </c>
      <c r="D53" s="25">
        <f t="shared" si="11"/>
        <v>9701382090.1700001</v>
      </c>
      <c r="E53" s="25">
        <f t="shared" si="11"/>
        <v>2009731909.9699998</v>
      </c>
      <c r="F53" s="25">
        <f t="shared" si="11"/>
        <v>2009731909.9699998</v>
      </c>
      <c r="G53" s="25">
        <f t="shared" si="11"/>
        <v>7691650180.2000008</v>
      </c>
    </row>
    <row r="54" spans="1:7" x14ac:dyDescent="0.25">
      <c r="A54" s="27" t="s">
        <v>25</v>
      </c>
      <c r="B54" s="25">
        <v>12500000</v>
      </c>
      <c r="C54" s="25">
        <v>27330944.879999999</v>
      </c>
      <c r="D54" s="25">
        <v>39830944.880000003</v>
      </c>
      <c r="E54" s="25">
        <v>4366372.28</v>
      </c>
      <c r="F54" s="25">
        <v>4366372.28</v>
      </c>
      <c r="G54" s="25">
        <f>D54-E54</f>
        <v>35464572.600000001</v>
      </c>
    </row>
    <row r="55" spans="1:7" x14ac:dyDescent="0.25">
      <c r="A55" s="27" t="s">
        <v>26</v>
      </c>
      <c r="B55" s="25">
        <v>545640695</v>
      </c>
      <c r="C55" s="25">
        <v>-71671119.680000007</v>
      </c>
      <c r="D55" s="25">
        <v>473969575.31999999</v>
      </c>
      <c r="E55" s="25">
        <v>9715437.4199999999</v>
      </c>
      <c r="F55" s="25">
        <v>9715437.4199999999</v>
      </c>
      <c r="G55" s="25">
        <f t="shared" ref="G55:G60" si="12">D55-E55</f>
        <v>464254137.89999998</v>
      </c>
    </row>
    <row r="56" spans="1:7" x14ac:dyDescent="0.25">
      <c r="A56" s="27" t="s">
        <v>27</v>
      </c>
      <c r="B56" s="25">
        <v>1804469239</v>
      </c>
      <c r="C56" s="25">
        <v>126190248.19</v>
      </c>
      <c r="D56" s="25">
        <v>1930659487.1900001</v>
      </c>
      <c r="E56" s="25">
        <v>559269015.01999998</v>
      </c>
      <c r="F56" s="25">
        <v>559269015.01999998</v>
      </c>
      <c r="G56" s="25">
        <f t="shared" si="12"/>
        <v>1371390472.1700001</v>
      </c>
    </row>
    <row r="57" spans="1:7" x14ac:dyDescent="0.25">
      <c r="A57" s="31" t="s">
        <v>28</v>
      </c>
      <c r="B57" s="25">
        <v>111500000</v>
      </c>
      <c r="C57" s="25">
        <v>67957508.810000002</v>
      </c>
      <c r="D57" s="25">
        <v>179457508.81</v>
      </c>
      <c r="E57" s="25">
        <v>4992358.6500000004</v>
      </c>
      <c r="F57" s="25">
        <v>4992358.6500000004</v>
      </c>
      <c r="G57" s="25">
        <f t="shared" si="12"/>
        <v>174465150.16</v>
      </c>
    </row>
    <row r="58" spans="1:7" x14ac:dyDescent="0.25">
      <c r="A58" s="27" t="s">
        <v>29</v>
      </c>
      <c r="B58" s="25">
        <v>6427836596</v>
      </c>
      <c r="C58" s="25">
        <v>492405718.97000003</v>
      </c>
      <c r="D58" s="25">
        <v>6920242314.9700003</v>
      </c>
      <c r="E58" s="25">
        <v>1399468720.5999999</v>
      </c>
      <c r="F58" s="25">
        <v>1399468720.5999999</v>
      </c>
      <c r="G58" s="25">
        <f t="shared" si="12"/>
        <v>5520773594.3700008</v>
      </c>
    </row>
    <row r="59" spans="1:7" x14ac:dyDescent="0.25">
      <c r="A59" s="27" t="s">
        <v>30</v>
      </c>
      <c r="B59" s="25">
        <v>127613983</v>
      </c>
      <c r="C59" s="25">
        <v>66037</v>
      </c>
      <c r="D59" s="25">
        <v>127680020</v>
      </c>
      <c r="E59" s="25">
        <v>31920006</v>
      </c>
      <c r="F59" s="25">
        <v>31920006</v>
      </c>
      <c r="G59" s="25">
        <f t="shared" si="12"/>
        <v>95760014</v>
      </c>
    </row>
    <row r="60" spans="1:7" x14ac:dyDescent="0.25">
      <c r="A60" s="27" t="s">
        <v>31</v>
      </c>
      <c r="B60" s="25">
        <v>29542239</v>
      </c>
      <c r="C60" s="25">
        <v>0</v>
      </c>
      <c r="D60" s="25">
        <v>29542239</v>
      </c>
      <c r="E60" s="25">
        <v>0</v>
      </c>
      <c r="F60" s="25">
        <v>0</v>
      </c>
      <c r="G60" s="25">
        <f t="shared" si="12"/>
        <v>29542239</v>
      </c>
    </row>
    <row r="61" spans="1:7" x14ac:dyDescent="0.25">
      <c r="A61" s="24" t="s">
        <v>32</v>
      </c>
      <c r="B61" s="25">
        <f t="shared" ref="B61:G61" si="13">SUM(B62:B70)</f>
        <v>47600000</v>
      </c>
      <c r="C61" s="25">
        <f t="shared" si="13"/>
        <v>-288329</v>
      </c>
      <c r="D61" s="25">
        <f t="shared" si="13"/>
        <v>47311671</v>
      </c>
      <c r="E61" s="25">
        <f t="shared" si="13"/>
        <v>0</v>
      </c>
      <c r="F61" s="25">
        <f t="shared" si="13"/>
        <v>0</v>
      </c>
      <c r="G61" s="25">
        <f t="shared" si="13"/>
        <v>47311671</v>
      </c>
    </row>
    <row r="62" spans="1:7" x14ac:dyDescent="0.25">
      <c r="A62" s="27" t="s">
        <v>33</v>
      </c>
      <c r="B62" s="25">
        <v>20000000</v>
      </c>
      <c r="C62" s="25">
        <v>0</v>
      </c>
      <c r="D62" s="25">
        <v>20000000</v>
      </c>
      <c r="E62" s="25">
        <v>0</v>
      </c>
      <c r="F62" s="25">
        <v>0</v>
      </c>
      <c r="G62" s="25">
        <f>D62-E62</f>
        <v>20000000</v>
      </c>
    </row>
    <row r="63" spans="1:7" x14ac:dyDescent="0.25">
      <c r="A63" s="27" t="s">
        <v>34</v>
      </c>
      <c r="B63" s="25">
        <v>15600000</v>
      </c>
      <c r="C63" s="25">
        <v>-103503</v>
      </c>
      <c r="D63" s="25">
        <v>15496497</v>
      </c>
      <c r="E63" s="25">
        <v>0</v>
      </c>
      <c r="F63" s="25">
        <v>0</v>
      </c>
      <c r="G63" s="25">
        <f t="shared" ref="G63:G70" si="14">D63-E63</f>
        <v>15496497</v>
      </c>
    </row>
    <row r="64" spans="1:7" x14ac:dyDescent="0.25">
      <c r="A64" s="27" t="s">
        <v>35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4"/>
        <v>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2000000</v>
      </c>
      <c r="C67" s="25">
        <v>0</v>
      </c>
      <c r="D67" s="25">
        <v>2000000</v>
      </c>
      <c r="E67" s="25">
        <v>0</v>
      </c>
      <c r="F67" s="25">
        <v>0</v>
      </c>
      <c r="G67" s="25">
        <f t="shared" si="14"/>
        <v>2000000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10000000</v>
      </c>
      <c r="C70" s="25">
        <v>-184826</v>
      </c>
      <c r="D70" s="25">
        <v>9815174</v>
      </c>
      <c r="E70" s="25">
        <v>0</v>
      </c>
      <c r="F70" s="25">
        <v>0</v>
      </c>
      <c r="G70" s="25">
        <f t="shared" si="14"/>
        <v>9815174</v>
      </c>
    </row>
    <row r="71" spans="1:7" x14ac:dyDescent="0.25">
      <c r="A71" s="28" t="s">
        <v>49</v>
      </c>
      <c r="B71" s="32">
        <f t="shared" ref="B71:G71" si="15">SUM(B72:B75)</f>
        <v>1538636513</v>
      </c>
      <c r="C71" s="32">
        <f t="shared" si="15"/>
        <v>9445854.0199999996</v>
      </c>
      <c r="D71" s="32">
        <f t="shared" si="15"/>
        <v>1548082367.02</v>
      </c>
      <c r="E71" s="32">
        <f t="shared" si="15"/>
        <v>425467836.42000002</v>
      </c>
      <c r="F71" s="32">
        <f t="shared" si="15"/>
        <v>425467836.42000002</v>
      </c>
      <c r="G71" s="32">
        <f t="shared" si="15"/>
        <v>1122614530.5999999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1538636513</v>
      </c>
      <c r="C73" s="25">
        <v>9445854.0199999996</v>
      </c>
      <c r="D73" s="25">
        <v>1548082367.02</v>
      </c>
      <c r="E73" s="25">
        <v>425467836.42000002</v>
      </c>
      <c r="F73" s="25">
        <v>425467836.42000002</v>
      </c>
      <c r="G73" s="25">
        <f>D73-E73</f>
        <v>1122614530.5999999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21454315101</v>
      </c>
      <c r="C77" s="30">
        <f t="shared" si="16"/>
        <v>1426108541.4400001</v>
      </c>
      <c r="D77" s="30">
        <f t="shared" si="16"/>
        <v>22880423642.440002</v>
      </c>
      <c r="E77" s="30">
        <f t="shared" si="16"/>
        <v>5224845028.46</v>
      </c>
      <c r="F77" s="30">
        <f t="shared" si="16"/>
        <v>5219412494.4200001</v>
      </c>
      <c r="G77" s="30">
        <f t="shared" si="16"/>
        <v>17655578613.98</v>
      </c>
    </row>
    <row r="78" spans="1:7" x14ac:dyDescent="0.25">
      <c r="A78" s="35"/>
      <c r="B78" s="36"/>
      <c r="C78" s="36"/>
      <c r="D78" s="36"/>
      <c r="E78" s="36"/>
      <c r="F78" s="36"/>
      <c r="G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2022-03-31T15:38:17Z</dcterms:created>
  <dcterms:modified xsi:type="dcterms:W3CDTF">2022-03-31T15:38:39Z</dcterms:modified>
</cp:coreProperties>
</file>