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D68" i="1"/>
  <c r="D67" i="1" s="1"/>
  <c r="F67" i="1"/>
  <c r="E67" i="1"/>
  <c r="C67" i="1"/>
  <c r="B67" i="1"/>
  <c r="F65" i="1"/>
  <c r="B65" i="1"/>
  <c r="G63" i="1"/>
  <c r="D63" i="1"/>
  <c r="G62" i="1"/>
  <c r="D62" i="1"/>
  <c r="G60" i="1"/>
  <c r="G59" i="1" s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C65" i="1" s="1"/>
  <c r="B54" i="1"/>
  <c r="G53" i="1"/>
  <c r="G52" i="1"/>
  <c r="G51" i="1"/>
  <c r="G50" i="1"/>
  <c r="G49" i="1"/>
  <c r="G48" i="1"/>
  <c r="G47" i="1"/>
  <c r="G46" i="1"/>
  <c r="G45" i="1" s="1"/>
  <c r="F45" i="1"/>
  <c r="E45" i="1"/>
  <c r="E65" i="1" s="1"/>
  <c r="D45" i="1"/>
  <c r="D65" i="1" s="1"/>
  <c r="C45" i="1"/>
  <c r="B45" i="1"/>
  <c r="D41" i="1"/>
  <c r="G39" i="1"/>
  <c r="D39" i="1"/>
  <c r="G38" i="1"/>
  <c r="D38" i="1"/>
  <c r="G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E41" i="1" s="1"/>
  <c r="E70" i="1" s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F41" i="1" s="1"/>
  <c r="F70" i="1" s="1"/>
  <c r="E16" i="1"/>
  <c r="D16" i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65" i="1" l="1"/>
  <c r="G41" i="1"/>
  <c r="D70" i="1"/>
  <c r="G70" i="1" l="1"/>
  <c r="G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<sst xmlns="http://schemas.openxmlformats.org/spreadsheetml/2006/main" count="75" uniqueCount="75">
  <si>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</si>
  <si>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</si>
  <si>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</si>
  <si>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30 de junio de 2021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</si>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</sst>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-LDF%202021%202DO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1116292203.3899996</v>
          </cell>
          <cell r="D9">
            <v>11713493807.389999</v>
          </cell>
          <cell r="E9">
            <v>6019004040.04</v>
          </cell>
          <cell r="F9">
            <v>5925836988.7799997</v>
          </cell>
          <cell r="G9">
            <v>5694489767.3499994</v>
          </cell>
        </row>
        <row r="41">
          <cell r="B41">
            <v>10857113497</v>
          </cell>
          <cell r="C41">
            <v>904365075.36000001</v>
          </cell>
          <cell r="D41">
            <v>11761478572.360001</v>
          </cell>
          <cell r="E41">
            <v>5455539688.8200006</v>
          </cell>
          <cell r="F41">
            <v>5423339299.6100006</v>
          </cell>
          <cell r="G41">
            <v>6305938883.539999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tabSelected="1" zoomScale="80" zoomScaleNormal="80" workbookViewId="0">
      <selection activeCell="A5" sqref="A5:G5"/>
    </sheetView>
  </sheetViews>
  <sheetFormatPr baseColWidth="10" defaultColWidth="1.140625" defaultRowHeight="15" zeroHeight="1" x14ac:dyDescent="0.25"/>
  <cols>
    <col min="1" max="1" width="76.7109375" customWidth="1"/>
    <col min="2" max="7" width="20.7109375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1518399847</v>
      </c>
      <c r="C9" s="22">
        <v>0</v>
      </c>
      <c r="D9" s="22">
        <v>1518399847</v>
      </c>
      <c r="E9" s="22">
        <v>870100767</v>
      </c>
      <c r="F9" s="22">
        <v>870100767</v>
      </c>
      <c r="G9" s="22">
        <f>+F9-B9</f>
        <v>-648299080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17</v>
      </c>
      <c r="B12" s="22">
        <v>415018390</v>
      </c>
      <c r="C12" s="22">
        <v>0</v>
      </c>
      <c r="D12" s="22">
        <v>415018390</v>
      </c>
      <c r="E12" s="22">
        <v>282682924.94</v>
      </c>
      <c r="F12" s="22">
        <v>282682924.94</v>
      </c>
      <c r="G12" s="22">
        <f t="shared" si="0"/>
        <v>-132335465.06</v>
      </c>
    </row>
    <row r="13" spans="1:7" x14ac:dyDescent="0.25">
      <c r="A13" s="21" t="s">
        <v>18</v>
      </c>
      <c r="B13" s="22">
        <v>36488433</v>
      </c>
      <c r="C13" s="22">
        <v>5179825.83</v>
      </c>
      <c r="D13" s="22">
        <v>41668258.829999998</v>
      </c>
      <c r="E13" s="22">
        <v>41519205.469999999</v>
      </c>
      <c r="F13" s="22">
        <v>41519205.469999999</v>
      </c>
      <c r="G13" s="22">
        <f t="shared" si="0"/>
        <v>5030772.4699999988</v>
      </c>
    </row>
    <row r="14" spans="1:7" x14ac:dyDescent="0.25">
      <c r="A14" s="21" t="s">
        <v>19</v>
      </c>
      <c r="B14" s="22">
        <v>13617349</v>
      </c>
      <c r="C14" s="22">
        <v>59882734.780000001</v>
      </c>
      <c r="D14" s="22">
        <v>73500083.780000001</v>
      </c>
      <c r="E14" s="22">
        <v>72379454.5</v>
      </c>
      <c r="F14" s="22">
        <v>72221216.5</v>
      </c>
      <c r="G14" s="22">
        <f t="shared" si="0"/>
        <v>58603867.5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25">
      <c r="A16" s="23" t="s">
        <v>21</v>
      </c>
      <c r="B16" s="22">
        <f t="shared" ref="B16:G16" si="1">SUM(B17:B27)</f>
        <v>8489046400</v>
      </c>
      <c r="C16" s="22">
        <f t="shared" si="1"/>
        <v>334829846</v>
      </c>
      <c r="D16" s="22">
        <f t="shared" si="1"/>
        <v>8823876246</v>
      </c>
      <c r="E16" s="22">
        <f t="shared" si="1"/>
        <v>4625112264</v>
      </c>
      <c r="F16" s="22">
        <f t="shared" si="1"/>
        <v>4625112264</v>
      </c>
      <c r="G16" s="22">
        <f t="shared" si="1"/>
        <v>-3863934136</v>
      </c>
    </row>
    <row r="17" spans="1:7" x14ac:dyDescent="0.25">
      <c r="A17" s="24" t="s">
        <v>22</v>
      </c>
      <c r="B17" s="25">
        <v>5421822310</v>
      </c>
      <c r="C17" s="25">
        <v>206324534</v>
      </c>
      <c r="D17" s="26">
        <v>5628146844</v>
      </c>
      <c r="E17" s="25">
        <v>3098163023</v>
      </c>
      <c r="F17" s="25">
        <v>3098163023</v>
      </c>
      <c r="G17" s="25">
        <f>+F17-B17</f>
        <v>-2323659287</v>
      </c>
    </row>
    <row r="18" spans="1:7" x14ac:dyDescent="0.25">
      <c r="A18" s="24" t="s">
        <v>23</v>
      </c>
      <c r="B18" s="25">
        <v>370384972</v>
      </c>
      <c r="C18" s="25">
        <v>148224</v>
      </c>
      <c r="D18" s="26">
        <v>370533196</v>
      </c>
      <c r="E18" s="25">
        <v>188337149</v>
      </c>
      <c r="F18" s="25">
        <v>188337149</v>
      </c>
      <c r="G18" s="25">
        <f t="shared" ref="G18:G33" si="2">+F18-B18</f>
        <v>-182047823</v>
      </c>
    </row>
    <row r="19" spans="1:7" x14ac:dyDescent="0.25">
      <c r="A19" s="24" t="s">
        <v>24</v>
      </c>
      <c r="B19" s="25">
        <v>245802702</v>
      </c>
      <c r="C19" s="25">
        <v>141151</v>
      </c>
      <c r="D19" s="26">
        <v>245943853</v>
      </c>
      <c r="E19" s="25">
        <v>124435912</v>
      </c>
      <c r="F19" s="25">
        <v>124435912</v>
      </c>
      <c r="G19" s="25">
        <f t="shared" si="2"/>
        <v>-121366790</v>
      </c>
    </row>
    <row r="20" spans="1:7" x14ac:dyDescent="0.25">
      <c r="A20" s="24" t="s">
        <v>25</v>
      </c>
      <c r="B20" s="25">
        <v>0</v>
      </c>
      <c r="C20" s="25">
        <v>0</v>
      </c>
      <c r="D20" s="26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5">
      <c r="A21" s="24" t="s">
        <v>26</v>
      </c>
      <c r="B21" s="25">
        <v>1604783077</v>
      </c>
      <c r="C21" s="25">
        <v>0</v>
      </c>
      <c r="D21" s="26">
        <v>1604783077</v>
      </c>
      <c r="E21" s="25">
        <v>767769540</v>
      </c>
      <c r="F21" s="25">
        <v>767769540</v>
      </c>
      <c r="G21" s="25">
        <f t="shared" si="2"/>
        <v>-837013537</v>
      </c>
    </row>
    <row r="22" spans="1:7" x14ac:dyDescent="0.25">
      <c r="A22" s="24" t="s">
        <v>27</v>
      </c>
      <c r="B22" s="25">
        <v>46618211</v>
      </c>
      <c r="C22" s="25">
        <v>935780</v>
      </c>
      <c r="D22" s="26">
        <v>47553991</v>
      </c>
      <c r="E22" s="25">
        <v>20555434</v>
      </c>
      <c r="F22" s="25">
        <v>20555434</v>
      </c>
      <c r="G22" s="25">
        <f t="shared" si="2"/>
        <v>-26062777</v>
      </c>
    </row>
    <row r="23" spans="1:7" x14ac:dyDescent="0.25">
      <c r="A23" s="24" t="s">
        <v>28</v>
      </c>
      <c r="B23" s="25">
        <v>0</v>
      </c>
      <c r="C23" s="25">
        <v>0</v>
      </c>
      <c r="D23" s="26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5">
      <c r="A25" s="24" t="s">
        <v>30</v>
      </c>
      <c r="B25" s="25">
        <v>188007846</v>
      </c>
      <c r="C25" s="25">
        <v>-1</v>
      </c>
      <c r="D25" s="26">
        <v>188007845</v>
      </c>
      <c r="E25" s="25">
        <v>86591104</v>
      </c>
      <c r="F25" s="25">
        <v>86591104</v>
      </c>
      <c r="G25" s="25">
        <f t="shared" si="2"/>
        <v>-101416742</v>
      </c>
    </row>
    <row r="26" spans="1:7" x14ac:dyDescent="0.25">
      <c r="A26" s="24" t="s">
        <v>31</v>
      </c>
      <c r="B26" s="25">
        <v>611627282</v>
      </c>
      <c r="C26" s="25">
        <v>112150867</v>
      </c>
      <c r="D26" s="26">
        <v>723778149</v>
      </c>
      <c r="E26" s="25">
        <v>324130811</v>
      </c>
      <c r="F26" s="25">
        <v>324130811</v>
      </c>
      <c r="G26" s="25">
        <f t="shared" si="2"/>
        <v>-287496471</v>
      </c>
    </row>
    <row r="27" spans="1:7" x14ac:dyDescent="0.25">
      <c r="A27" s="24" t="s">
        <v>32</v>
      </c>
      <c r="B27" s="25">
        <v>0</v>
      </c>
      <c r="C27" s="25">
        <v>15129291</v>
      </c>
      <c r="D27" s="26">
        <v>15129291</v>
      </c>
      <c r="E27" s="25">
        <v>15129291</v>
      </c>
      <c r="F27" s="25">
        <v>15129291</v>
      </c>
      <c r="G27" s="25">
        <f t="shared" si="2"/>
        <v>15129291</v>
      </c>
    </row>
    <row r="28" spans="1:7" x14ac:dyDescent="0.25">
      <c r="A28" s="21" t="s">
        <v>33</v>
      </c>
      <c r="B28" s="22">
        <f t="shared" ref="B28:G28" si="3">SUM(B29:B33)</f>
        <v>124631185</v>
      </c>
      <c r="C28" s="22">
        <f t="shared" si="3"/>
        <v>-2031002</v>
      </c>
      <c r="D28" s="22">
        <f t="shared" si="3"/>
        <v>122600183</v>
      </c>
      <c r="E28" s="22">
        <f t="shared" si="3"/>
        <v>77330253.189999998</v>
      </c>
      <c r="F28" s="22">
        <f t="shared" si="3"/>
        <v>76962149.189999998</v>
      </c>
      <c r="G28" s="22">
        <f t="shared" si="3"/>
        <v>-47669035.810000002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2"/>
        <v>0</v>
      </c>
    </row>
    <row r="30" spans="1:7" x14ac:dyDescent="0.25">
      <c r="A30" s="24" t="s">
        <v>35</v>
      </c>
      <c r="B30" s="25">
        <v>14082886</v>
      </c>
      <c r="C30" s="25">
        <v>9950</v>
      </c>
      <c r="D30" s="25">
        <v>14092836</v>
      </c>
      <c r="E30" s="25">
        <v>7046418</v>
      </c>
      <c r="F30" s="25">
        <v>7046418</v>
      </c>
      <c r="G30" s="25">
        <f t="shared" si="2"/>
        <v>-7036468</v>
      </c>
    </row>
    <row r="31" spans="1:7" x14ac:dyDescent="0.25">
      <c r="A31" s="24" t="s">
        <v>36</v>
      </c>
      <c r="B31" s="25">
        <v>37141897</v>
      </c>
      <c r="C31" s="25">
        <v>0</v>
      </c>
      <c r="D31" s="25">
        <v>37141897</v>
      </c>
      <c r="E31" s="25">
        <v>27828238</v>
      </c>
      <c r="F31" s="25">
        <v>27828238</v>
      </c>
      <c r="G31" s="25">
        <f t="shared" si="2"/>
        <v>-9313659</v>
      </c>
    </row>
    <row r="32" spans="1:7" x14ac:dyDescent="0.25">
      <c r="A32" s="24" t="s">
        <v>37</v>
      </c>
      <c r="B32" s="25">
        <v>14930592</v>
      </c>
      <c r="C32" s="25">
        <v>-2040952</v>
      </c>
      <c r="D32" s="25">
        <v>12889640</v>
      </c>
      <c r="E32" s="25">
        <v>6791107</v>
      </c>
      <c r="F32" s="25">
        <v>6791107</v>
      </c>
      <c r="G32" s="25">
        <f t="shared" si="2"/>
        <v>-8139485</v>
      </c>
    </row>
    <row r="33" spans="1:7" x14ac:dyDescent="0.25">
      <c r="A33" s="24" t="s">
        <v>38</v>
      </c>
      <c r="B33" s="25">
        <v>58475810</v>
      </c>
      <c r="C33" s="25">
        <v>0</v>
      </c>
      <c r="D33" s="25">
        <v>58475810</v>
      </c>
      <c r="E33" s="25">
        <v>35664490.189999998</v>
      </c>
      <c r="F33" s="25">
        <v>35296386.189999998</v>
      </c>
      <c r="G33" s="25">
        <f t="shared" si="2"/>
        <v>-23179423.810000002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f t="shared" ref="B35:G35" si="4">B36</f>
        <v>0</v>
      </c>
      <c r="C35" s="22">
        <f t="shared" si="4"/>
        <v>627218.9</v>
      </c>
      <c r="D35" s="22">
        <f t="shared" si="4"/>
        <v>627218.9</v>
      </c>
      <c r="E35" s="22">
        <f t="shared" si="4"/>
        <v>627218.9</v>
      </c>
      <c r="F35" s="22">
        <f t="shared" si="4"/>
        <v>627218.9</v>
      </c>
      <c r="G35" s="22">
        <f t="shared" si="4"/>
        <v>627218.9</v>
      </c>
    </row>
    <row r="36" spans="1:7" x14ac:dyDescent="0.25">
      <c r="A36" s="24" t="s">
        <v>41</v>
      </c>
      <c r="B36" s="25">
        <v>0</v>
      </c>
      <c r="C36" s="25">
        <v>627218.9</v>
      </c>
      <c r="D36" s="25">
        <v>627218.9</v>
      </c>
      <c r="E36" s="25">
        <v>627218.9</v>
      </c>
      <c r="F36" s="25">
        <v>627218.9</v>
      </c>
      <c r="G36" s="25">
        <f>+F36-B36</f>
        <v>627218.9</v>
      </c>
    </row>
    <row r="37" spans="1:7" x14ac:dyDescent="0.25">
      <c r="A37" s="21" t="s">
        <v>42</v>
      </c>
      <c r="B37" s="22">
        <f>B38+B39</f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f>+B38+C38</f>
        <v>0</v>
      </c>
      <c r="E38" s="25">
        <v>0</v>
      </c>
      <c r="F38" s="25">
        <v>0</v>
      </c>
      <c r="G38" s="25">
        <f>+F38-B38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f>+B39+C39</f>
        <v>0</v>
      </c>
      <c r="E39" s="25">
        <v>0</v>
      </c>
      <c r="F39" s="25">
        <v>0</v>
      </c>
      <c r="G39" s="25">
        <f>+F39-B39</f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f t="shared" ref="B41:G41" si="5">SUM(B9,B10,B11,B12,B13,B14,B15,B16,B28,B34,B35,B37)</f>
        <v>10597201604</v>
      </c>
      <c r="C41" s="22">
        <f t="shared" si="5"/>
        <v>398488623.50999999</v>
      </c>
      <c r="D41" s="22">
        <f t="shared" si="5"/>
        <v>10995690227.51</v>
      </c>
      <c r="E41" s="22">
        <f t="shared" si="5"/>
        <v>5969752087.999999</v>
      </c>
      <c r="F41" s="22">
        <f t="shared" si="5"/>
        <v>5969225745.999999</v>
      </c>
      <c r="G41" s="22">
        <f t="shared" si="5"/>
        <v>-4627975858.000001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f t="shared" ref="B45:G45" si="6">SUM(B46:B53)</f>
        <v>9354519201</v>
      </c>
      <c r="C45" s="22">
        <f t="shared" si="6"/>
        <v>-43633067</v>
      </c>
      <c r="D45" s="22">
        <f t="shared" si="6"/>
        <v>9310886134</v>
      </c>
      <c r="E45" s="22">
        <f t="shared" si="6"/>
        <v>4323661917.3899994</v>
      </c>
      <c r="F45" s="22">
        <f t="shared" si="6"/>
        <v>4323661917.3899994</v>
      </c>
      <c r="G45" s="22">
        <f t="shared" si="6"/>
        <v>-5030857283.6099997</v>
      </c>
    </row>
    <row r="46" spans="1:7" x14ac:dyDescent="0.25">
      <c r="A46" s="32" t="s">
        <v>49</v>
      </c>
      <c r="B46" s="25">
        <v>4973493357</v>
      </c>
      <c r="C46" s="25">
        <v>0</v>
      </c>
      <c r="D46" s="25">
        <v>4973493357</v>
      </c>
      <c r="E46" s="25">
        <v>2103008988.71</v>
      </c>
      <c r="F46" s="25">
        <v>2103008988.71</v>
      </c>
      <c r="G46" s="25">
        <f t="shared" ref="G46:G60" si="7">+F46-B46</f>
        <v>-2870484368.29</v>
      </c>
    </row>
    <row r="47" spans="1:7" x14ac:dyDescent="0.25">
      <c r="A47" s="32" t="s">
        <v>50</v>
      </c>
      <c r="B47" s="25">
        <v>1804469239</v>
      </c>
      <c r="C47" s="25">
        <v>0</v>
      </c>
      <c r="D47" s="25">
        <v>1804469239</v>
      </c>
      <c r="E47" s="25">
        <v>845049850.30999994</v>
      </c>
      <c r="F47" s="25">
        <v>845049850.30999994</v>
      </c>
      <c r="G47" s="25">
        <f t="shared" si="7"/>
        <v>-959419388.69000006</v>
      </c>
    </row>
    <row r="48" spans="1:7" x14ac:dyDescent="0.25">
      <c r="A48" s="32" t="s">
        <v>51</v>
      </c>
      <c r="B48" s="25">
        <v>911292994</v>
      </c>
      <c r="C48" s="25">
        <v>0</v>
      </c>
      <c r="D48" s="25">
        <v>911292994</v>
      </c>
      <c r="E48" s="25">
        <v>546775788</v>
      </c>
      <c r="F48" s="25">
        <v>546775788</v>
      </c>
      <c r="G48" s="25">
        <f t="shared" si="7"/>
        <v>-364517206</v>
      </c>
    </row>
    <row r="49" spans="1:7" ht="30" x14ac:dyDescent="0.25">
      <c r="A49" s="32" t="s">
        <v>52</v>
      </c>
      <c r="B49" s="25">
        <v>647311474</v>
      </c>
      <c r="C49" s="25">
        <v>1128255</v>
      </c>
      <c r="D49" s="25">
        <v>648439729</v>
      </c>
      <c r="E49" s="25">
        <v>324219864</v>
      </c>
      <c r="F49" s="25">
        <v>324219864</v>
      </c>
      <c r="G49" s="25">
        <f t="shared" si="7"/>
        <v>-323091610</v>
      </c>
    </row>
    <row r="50" spans="1:7" x14ac:dyDescent="0.25">
      <c r="A50" s="32" t="s">
        <v>53</v>
      </c>
      <c r="B50" s="25">
        <v>460034695</v>
      </c>
      <c r="C50" s="25">
        <v>-46096786</v>
      </c>
      <c r="D50" s="25">
        <v>413937909</v>
      </c>
      <c r="E50" s="25">
        <v>206968951</v>
      </c>
      <c r="F50" s="25">
        <v>206968951</v>
      </c>
      <c r="G50" s="25">
        <f t="shared" si="7"/>
        <v>-253065744</v>
      </c>
    </row>
    <row r="51" spans="1:7" x14ac:dyDescent="0.25">
      <c r="A51" s="32" t="s">
        <v>54</v>
      </c>
      <c r="B51" s="25">
        <v>113119690</v>
      </c>
      <c r="C51" s="25">
        <v>0</v>
      </c>
      <c r="D51" s="25">
        <v>113119690</v>
      </c>
      <c r="E51" s="25">
        <v>55676607.369999997</v>
      </c>
      <c r="F51" s="25">
        <v>55676607.369999997</v>
      </c>
      <c r="G51" s="25">
        <f t="shared" si="7"/>
        <v>-57443082.630000003</v>
      </c>
    </row>
    <row r="52" spans="1:7" ht="29.25" customHeight="1" x14ac:dyDescent="0.25">
      <c r="A52" s="33" t="s">
        <v>55</v>
      </c>
      <c r="B52" s="25">
        <v>182774232</v>
      </c>
      <c r="C52" s="25">
        <v>6178345</v>
      </c>
      <c r="D52" s="25">
        <v>188952577</v>
      </c>
      <c r="E52" s="25">
        <v>113371548</v>
      </c>
      <c r="F52" s="25">
        <v>113371548</v>
      </c>
      <c r="G52" s="25">
        <f t="shared" si="7"/>
        <v>-69402684</v>
      </c>
    </row>
    <row r="53" spans="1:7" ht="27.75" customHeight="1" x14ac:dyDescent="0.25">
      <c r="A53" s="32" t="s">
        <v>56</v>
      </c>
      <c r="B53" s="25">
        <v>262023520</v>
      </c>
      <c r="C53" s="25">
        <v>-4842881</v>
      </c>
      <c r="D53" s="25">
        <v>257180639</v>
      </c>
      <c r="E53" s="25">
        <v>128590320</v>
      </c>
      <c r="F53" s="25">
        <v>128590320</v>
      </c>
      <c r="G53" s="25">
        <f t="shared" si="7"/>
        <v>-133433200</v>
      </c>
    </row>
    <row r="54" spans="1:7" x14ac:dyDescent="0.25">
      <c r="A54" s="21" t="s">
        <v>57</v>
      </c>
      <c r="B54" s="22">
        <f t="shared" ref="B54:G54" si="8">SUM(B55:B58)</f>
        <v>1050118436</v>
      </c>
      <c r="C54" s="22">
        <f t="shared" si="8"/>
        <v>828084486.36000001</v>
      </c>
      <c r="D54" s="22">
        <f t="shared" si="8"/>
        <v>1878202922.3600001</v>
      </c>
      <c r="E54" s="22">
        <f t="shared" si="8"/>
        <v>1098848104.53</v>
      </c>
      <c r="F54" s="22">
        <f t="shared" si="8"/>
        <v>1098848104.53</v>
      </c>
      <c r="G54" s="22">
        <f t="shared" si="8"/>
        <v>48729668.529999971</v>
      </c>
    </row>
    <row r="55" spans="1:7" x14ac:dyDescent="0.25">
      <c r="A55" s="33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 t="shared" si="7"/>
        <v>0</v>
      </c>
    </row>
    <row r="56" spans="1:7" x14ac:dyDescent="0.25">
      <c r="A56" s="32" t="s">
        <v>59</v>
      </c>
      <c r="B56" s="25">
        <v>1050118436</v>
      </c>
      <c r="C56" s="25">
        <v>826897936.36000001</v>
      </c>
      <c r="D56" s="25">
        <v>1877016372.3600001</v>
      </c>
      <c r="E56" s="25">
        <v>1097661554.53</v>
      </c>
      <c r="F56" s="25">
        <v>1097661554.53</v>
      </c>
      <c r="G56" s="25">
        <f t="shared" si="7"/>
        <v>47543118.529999971</v>
      </c>
    </row>
    <row r="57" spans="1:7" x14ac:dyDescent="0.25">
      <c r="A57" s="3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 t="shared" si="7"/>
        <v>0</v>
      </c>
    </row>
    <row r="58" spans="1:7" x14ac:dyDescent="0.25">
      <c r="A58" s="33" t="s">
        <v>61</v>
      </c>
      <c r="B58" s="25">
        <v>0</v>
      </c>
      <c r="C58" s="25">
        <v>1186550</v>
      </c>
      <c r="D58" s="25">
        <v>1186550</v>
      </c>
      <c r="E58" s="25">
        <v>1186550</v>
      </c>
      <c r="F58" s="25">
        <v>1186550</v>
      </c>
      <c r="G58" s="25">
        <f t="shared" si="7"/>
        <v>1186550</v>
      </c>
    </row>
    <row r="59" spans="1:7" x14ac:dyDescent="0.25">
      <c r="A59" s="21" t="s">
        <v>62</v>
      </c>
      <c r="B59" s="22">
        <f t="shared" ref="B59:G59" si="9">SUM(B60:B61)</f>
        <v>452475860</v>
      </c>
      <c r="C59" s="22">
        <f t="shared" si="9"/>
        <v>0</v>
      </c>
      <c r="D59" s="22">
        <f t="shared" si="9"/>
        <v>452475860</v>
      </c>
      <c r="E59" s="22">
        <f t="shared" si="9"/>
        <v>221481579</v>
      </c>
      <c r="F59" s="22">
        <f t="shared" si="9"/>
        <v>221481579</v>
      </c>
      <c r="G59" s="22">
        <f t="shared" si="9"/>
        <v>-230994281</v>
      </c>
    </row>
    <row r="60" spans="1:7" ht="30" x14ac:dyDescent="0.25">
      <c r="A60" s="32" t="s">
        <v>63</v>
      </c>
      <c r="B60" s="25">
        <v>452475860</v>
      </c>
      <c r="C60" s="25">
        <v>0</v>
      </c>
      <c r="D60" s="25">
        <v>452475860</v>
      </c>
      <c r="E60" s="25">
        <v>221481579</v>
      </c>
      <c r="F60" s="25">
        <v>221481579</v>
      </c>
      <c r="G60" s="25">
        <f t="shared" si="7"/>
        <v>-230994281</v>
      </c>
    </row>
    <row r="61" spans="1:7" x14ac:dyDescent="0.25">
      <c r="A61" s="3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f>+B63+C63</f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10">B45+B54+B59+B62+B63</f>
        <v>10857113497</v>
      </c>
      <c r="C65" s="22">
        <f t="shared" si="10"/>
        <v>784451419.36000001</v>
      </c>
      <c r="D65" s="22">
        <f t="shared" si="10"/>
        <v>11641564916.360001</v>
      </c>
      <c r="E65" s="22">
        <f t="shared" si="10"/>
        <v>5643991600.9199991</v>
      </c>
      <c r="F65" s="22">
        <f t="shared" si="10"/>
        <v>5643991600.9199991</v>
      </c>
      <c r="G65" s="22">
        <f t="shared" si="10"/>
        <v>-5213121896.0799999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11">B68</f>
        <v>0</v>
      </c>
      <c r="C67" s="22">
        <f t="shared" si="11"/>
        <v>0</v>
      </c>
      <c r="D67" s="22">
        <f t="shared" si="11"/>
        <v>0</v>
      </c>
      <c r="E67" s="22">
        <f t="shared" si="11"/>
        <v>0</v>
      </c>
      <c r="F67" s="22">
        <f t="shared" si="11"/>
        <v>0</v>
      </c>
      <c r="G67" s="22">
        <f t="shared" si="11"/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f>+B68+C68</f>
        <v>0</v>
      </c>
      <c r="E68" s="25">
        <v>0</v>
      </c>
      <c r="F68" s="25">
        <v>0</v>
      </c>
      <c r="G68" s="25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12">B41+B65+B67</f>
        <v>21454315101</v>
      </c>
      <c r="C70" s="22">
        <f t="shared" si="12"/>
        <v>1182940042.8699999</v>
      </c>
      <c r="D70" s="22">
        <f t="shared" si="12"/>
        <v>22637255143.870003</v>
      </c>
      <c r="E70" s="22">
        <f t="shared" si="12"/>
        <v>11613743688.919998</v>
      </c>
      <c r="F70" s="22">
        <f t="shared" si="12"/>
        <v>11613217346.919998</v>
      </c>
      <c r="G70" s="22">
        <f t="shared" si="12"/>
        <v>-9841097754.0800018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6" t="s">
        <v>74</v>
      </c>
      <c r="B75" s="22">
        <f t="shared" ref="B75:G75" si="13">B73+B74</f>
        <v>0</v>
      </c>
      <c r="C75" s="22">
        <f t="shared" si="13"/>
        <v>0</v>
      </c>
      <c r="D75" s="22">
        <f t="shared" si="13"/>
        <v>0</v>
      </c>
      <c r="E75" s="22">
        <f t="shared" si="13"/>
        <v>0</v>
      </c>
      <c r="F75" s="22">
        <f t="shared" si="13"/>
        <v>0</v>
      </c>
      <c r="G75" s="22">
        <f t="shared" si="13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2022-03-31T16:15:45Z</dcterms:created>
  <dcterms:modified xsi:type="dcterms:W3CDTF">2022-03-31T16:16:04Z</dcterms:modified>
</cp:coreProperties>
</file>