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ivado\Downloads\"/>
    </mc:Choice>
  </mc:AlternateContent>
  <bookViews>
    <workbookView xWindow="0" yWindow="0" windowWidth="20490" windowHeight="8340"/>
  </bookViews>
  <sheets>
    <sheet name="Formato 1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7">'[2]Formato 3'!$H$8</definedName>
    <definedName name="APP_T8">'[2]Formato 3'!$I$8</definedName>
    <definedName name="cbvbcvbcv">'[2]Formato 6 b)'!$B$59</definedName>
    <definedName name="cvbcbvbcvbvc">'[2]Formato 6 b)'!$C$40</definedName>
    <definedName name="cvbcvb">'[2]Formato 6 b)'!$F$39</definedName>
    <definedName name="cvbcvbcbv">'[2]Formato 6 b)'!$D$59</definedName>
    <definedName name="cvbvcbcbvbc">'[2]Formato 6 b)'!$C$9</definedName>
    <definedName name="DEUDA_CONT_FIN_01">'[2]Formato 2'!$B$31</definedName>
    <definedName name="DEUDA_CONT_FIN_02">'[2]Formato 2'!$C$31</definedName>
    <definedName name="DEUDA_CONT_FIN_03">'[2]Formato 2'!$D$31</definedName>
    <definedName name="DEUDA_CONT_FIN_04">'[2]Formato 2'!$E$31</definedName>
    <definedName name="DEUDA_CONT_FIN_05">'[2]Formato 2'!$F$31</definedName>
    <definedName name="DEUDA_CONT_FIN_06">'[2]Formato 2'!$G$31</definedName>
    <definedName name="DEUDA_CONT_FIN_07">'[2]Formato 2'!$H$31</definedName>
    <definedName name="dsafvzsd">'[3]Info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'[3]Info General'!$C$7</definedName>
    <definedName name="fdsfdsfdsfdsfdsfdsfdsfdsfdsfdsfdsfds">'[2]Formato 3'!$J$8</definedName>
    <definedName name="fgsgfdfdfzxvzcvczv">'[2]Formato 2'!$C$52</definedName>
    <definedName name="GASTO_E_FIN_02">'[2]Formato 6 b)'!$C$59</definedName>
    <definedName name="GASTO_E_FIN_04">'[2]Formato 6 b)'!$E$59</definedName>
    <definedName name="GASTO_E_FIN_05">'[2]Formato 6 b)'!$F$59</definedName>
    <definedName name="GASTO_E_FIN_06">'[2]Formato 6 b)'!$G$59</definedName>
    <definedName name="GASTO_E_T3">'[2]Formato 6 b)'!$D$40</definedName>
    <definedName name="GASTO_E_T4">'[2]Formato 6 b)'!$E$40</definedName>
    <definedName name="GASTO_E_T5">'[2]Formato 6 b)'!$F$40</definedName>
    <definedName name="GASTO_E_T6">'[2]Formato 6 b)'!$G$40</definedName>
    <definedName name="GASTO_NE_FIN_01">'[2]Formato 6 b)'!$B$39</definedName>
    <definedName name="GASTO_NE_FIN_02">'[2]Formato 6 b)'!$C$39</definedName>
    <definedName name="GASTO_NE_FIN_03">'[2]Formato 6 b)'!$D$39</definedName>
    <definedName name="GASTO_NE_FIN_04">'[2]Formato 6 b)'!$E$39</definedName>
    <definedName name="GASTO_NE_FIN_06">'[2]Formato 6 b)'!$G$39</definedName>
    <definedName name="GASTO_NE_T1">'[2]Formato 6 b)'!$B$9</definedName>
    <definedName name="GASTO_NE_T4">'[2]Formato 6 b)'!$E$9</definedName>
    <definedName name="GASTO_NE_T5">'[2]Formato 6 b)'!$F$9</definedName>
    <definedName name="GASTO_NE_T6">'[2]Formato 6 b)'!$G$9</definedName>
    <definedName name="gfhdhdgh">'[2]Formato 2'!$E$52</definedName>
    <definedName name="MONTO1">'[3]Info General'!$D$18</definedName>
    <definedName name="MONTO2">'[3]Info General'!$E$18</definedName>
    <definedName name="OB_CORTO_PLAZO_FIN_01">'[2]Formato 2'!$B$52</definedName>
    <definedName name="OB_CORTO_PLAZO_FIN_03">'[2]Formato 2'!$D$52</definedName>
    <definedName name="OB_CORTO_PLAZO_FIN_05">'[2]Formato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6">'[2]Formato 3'!$G$14</definedName>
    <definedName name="OTROS_T9">'[2]Formato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'[2]Formato 3'!$E$14</definedName>
    <definedName name="sdfsfsdf">'[2]Formato 3'!$G$8</definedName>
    <definedName name="TRIMESTRE">'[3]Info General'!$C$16</definedName>
    <definedName name="ULTIMO">'[1]Info General'!$E$20</definedName>
    <definedName name="ULTIMO_SALDO">'[3]Info General'!$F$20</definedName>
    <definedName name="VALOR_INS_BCC_FIN_01">'[2]Formato 2'!$B$38</definedName>
    <definedName name="VALOR_INS_BCC_FIN_02">'[2]Formato 2'!$C$38</definedName>
    <definedName name="VALOR_INS_BCC_FIN_03">'[2]Formato 2'!$D$38</definedName>
    <definedName name="VALOR_INS_BCC_FIN_04">'[2]Formato 2'!$E$38</definedName>
    <definedName name="VALOR_INS_BCC_FIN_05">'[2]Formato 2'!$F$38</definedName>
    <definedName name="VALOR_INS_BCC_FIN_06">'[2]Formato 2'!$G$38</definedName>
    <definedName name="vcbvbcbdfgfdg">'[2]Formato 6 b)'!$D$9</definedName>
    <definedName name="vcvcbvcbcvb">'[2]Formato 6 b)'!$B$40</definedName>
    <definedName name="zfds">'[2]Formato 2'!$H$38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F68" i="1"/>
  <c r="E68" i="1"/>
  <c r="E79" i="1" s="1"/>
  <c r="F63" i="1"/>
  <c r="F79" i="1" s="1"/>
  <c r="E63" i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B25" i="1"/>
  <c r="F23" i="1"/>
  <c r="E23" i="1"/>
  <c r="E47" i="1" s="1"/>
  <c r="E59" i="1" s="1"/>
  <c r="E81" i="1" s="1"/>
  <c r="F19" i="1"/>
  <c r="E19" i="1"/>
  <c r="C17" i="1"/>
  <c r="B17" i="1"/>
  <c r="F9" i="1"/>
  <c r="F47" i="1" s="1"/>
  <c r="F59" i="1" s="1"/>
  <c r="F81" i="1" s="1"/>
  <c r="E9" i="1"/>
  <c r="C9" i="1"/>
  <c r="C47" i="1" s="1"/>
  <c r="C62" i="1" s="1"/>
  <c r="B9" i="1"/>
  <c r="B47" i="1" s="1"/>
  <c r="B62" i="1" s="1"/>
</calcChain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<sst xmlns="http://schemas.openxmlformats.org/spreadsheetml/2006/main" count="128" uniqueCount="126">
  <si>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</si>
  <si>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Poder Ejecutivo del Estado de Campeche (a)</t>
  </si>
  <si>
    <t>Estado de Situación Financiera Detallado - LDF</t>
  </si>
  <si>
    <t>Al 30 de septiembre de 2020 y al 31 de diciembre 2019 (b)</t>
  </si>
  <si>
    <t>(PESOS)</t>
  </si>
  <si>
    <t xml:space="preserve">   Concepto (c)</t>
  </si>
  <si>
    <t>2020 (d)</t>
  </si>
  <si>
    <t>31 de diciembre de 2019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</si>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</sst>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3" fillId="2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left" vertical="center"/>
    </xf>
    <xf numFmtId="4" fontId="2" fillId="3" borderId="10" xfId="0" applyNumberFormat="1" applyFont="1" applyFill="1" applyBorder="1" applyAlignment="1" applyProtection="1">
      <alignment horizontal="center" vertical="center"/>
      <protection locked="0"/>
    </xf>
    <xf numFmtId="4" fontId="2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>
      <alignment horizontal="left" vertical="center" indent="2"/>
    </xf>
    <xf numFmtId="0" fontId="2" fillId="2" borderId="12" xfId="0" applyFont="1" applyFill="1" applyBorder="1" applyAlignment="1">
      <alignment horizontal="left" vertical="center" indent="2"/>
    </xf>
    <xf numFmtId="4" fontId="0" fillId="2" borderId="12" xfId="0" applyNumberFormat="1" applyFill="1" applyBorder="1" applyAlignment="1">
      <alignment vertical="center"/>
    </xf>
    <xf numFmtId="0" fontId="2" fillId="2" borderId="6" xfId="0" applyFont="1" applyFill="1" applyBorder="1" applyAlignment="1">
      <alignment horizontal="left" vertical="center" indent="2"/>
    </xf>
    <xf numFmtId="0" fontId="2" fillId="2" borderId="12" xfId="0" applyFont="1" applyFill="1" applyBorder="1" applyAlignment="1">
      <alignment horizontal="left" vertical="center" indent="3"/>
    </xf>
    <xf numFmtId="4" fontId="2" fillId="2" borderId="12" xfId="1" applyNumberFormat="1" applyFon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>
      <alignment horizontal="left" vertical="center" indent="3"/>
    </xf>
    <xf numFmtId="0" fontId="0" fillId="2" borderId="12" xfId="0" applyFont="1" applyFill="1" applyBorder="1" applyAlignment="1">
      <alignment horizontal="left" vertical="center" indent="5"/>
    </xf>
    <xf numFmtId="4" fontId="1" fillId="2" borderId="12" xfId="1" applyNumberFormat="1" applyFont="1" applyFill="1" applyBorder="1" applyAlignment="1" applyProtection="1">
      <alignment vertical="center"/>
      <protection locked="0"/>
    </xf>
    <xf numFmtId="0" fontId="0" fillId="2" borderId="6" xfId="0" applyFill="1" applyBorder="1" applyAlignment="1">
      <alignment horizontal="left" vertical="center" indent="5"/>
    </xf>
    <xf numFmtId="0" fontId="0" fillId="2" borderId="12" xfId="0" applyFill="1" applyBorder="1" applyAlignment="1">
      <alignment horizontal="left" vertical="center" indent="5"/>
    </xf>
    <xf numFmtId="0" fontId="0" fillId="2" borderId="12" xfId="0" applyFill="1" applyBorder="1" applyAlignment="1">
      <alignment vertical="center"/>
    </xf>
    <xf numFmtId="4" fontId="1" fillId="2" borderId="12" xfId="1" applyNumberFormat="1" applyFont="1" applyFill="1" applyBorder="1" applyAlignment="1">
      <alignment vertical="center"/>
    </xf>
    <xf numFmtId="0" fontId="0" fillId="2" borderId="12" xfId="0" applyFill="1" applyBorder="1" applyAlignment="1">
      <alignment horizontal="left" vertical="center" indent="3"/>
    </xf>
    <xf numFmtId="0" fontId="0" fillId="2" borderId="6" xfId="0" applyFill="1" applyBorder="1" applyAlignment="1">
      <alignment horizontal="left" vertical="center" indent="3"/>
    </xf>
    <xf numFmtId="0" fontId="0" fillId="2" borderId="6" xfId="0" applyFill="1" applyBorder="1" applyAlignment="1">
      <alignment horizontal="left" indent="3"/>
    </xf>
    <xf numFmtId="0" fontId="2" fillId="2" borderId="6" xfId="0" applyFont="1" applyFill="1" applyBorder="1" applyAlignment="1">
      <alignment horizontal="left" indent="2"/>
    </xf>
    <xf numFmtId="0" fontId="0" fillId="2" borderId="6" xfId="0" applyFont="1" applyFill="1" applyBorder="1" applyAlignment="1">
      <alignment horizontal="left" vertical="center" indent="3"/>
    </xf>
    <xf numFmtId="0" fontId="0" fillId="2" borderId="6" xfId="0" applyFont="1" applyFill="1" applyBorder="1" applyAlignment="1">
      <alignment horizontal="left" indent="3"/>
    </xf>
    <xf numFmtId="0" fontId="0" fillId="2" borderId="12" xfId="0" applyFill="1" applyBorder="1"/>
    <xf numFmtId="0" fontId="0" fillId="2" borderId="13" xfId="0" applyFill="1" applyBorder="1"/>
    <xf numFmtId="4" fontId="0" fillId="2" borderId="1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DF_30_sep_2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10872529362</v>
          </cell>
          <cell r="C9">
            <v>1569315049.3600001</v>
          </cell>
          <cell r="D9">
            <v>12441844411.360001</v>
          </cell>
          <cell r="E9">
            <v>8098668738.0900002</v>
          </cell>
          <cell r="F9">
            <v>8067414754.8200006</v>
          </cell>
          <cell r="G9">
            <v>4343175673.2700005</v>
          </cell>
        </row>
        <row r="40">
          <cell r="B40">
            <v>11110212505</v>
          </cell>
          <cell r="C40">
            <v>1195610735.2300003</v>
          </cell>
          <cell r="D40">
            <v>12305823240.229998</v>
          </cell>
          <cell r="E40">
            <v>8457861399.1999989</v>
          </cell>
          <cell r="F40">
            <v>8457790972.2099991</v>
          </cell>
          <cell r="G40">
            <v>3847961841.0299993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tabSelected="1" zoomScaleNormal="100" workbookViewId="0">
      <selection activeCell="E82" sqref="E82"/>
    </sheetView>
  </sheetViews>
  <sheetFormatPr baseColWidth="10" defaultColWidth="0" defaultRowHeight="15" zeroHeight="1" x14ac:dyDescent="0.25"/>
  <cols>
    <col min="1" max="1" width="90.85546875" customWidth="1"/>
    <col min="2" max="3" width="20" style="40" customWidth="1"/>
    <col min="4" max="4" width="94.42578125" customWidth="1"/>
    <col min="5" max="6" width="20" style="40" customWidth="1"/>
    <col min="7" max="16384" width="11.42578125" hidden="1"/>
  </cols>
  <sheetData>
    <row r="1" spans="1:6" ht="21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2" t="s">
        <v>1</v>
      </c>
      <c r="B2" s="3"/>
      <c r="C2" s="3"/>
      <c r="D2" s="3"/>
      <c r="E2" s="3"/>
      <c r="F2" s="4"/>
    </row>
    <row r="3" spans="1:6" x14ac:dyDescent="0.25">
      <c r="A3" s="5" t="s">
        <v>2</v>
      </c>
      <c r="B3" s="6"/>
      <c r="C3" s="6"/>
      <c r="D3" s="6"/>
      <c r="E3" s="6"/>
      <c r="F3" s="7"/>
    </row>
    <row r="4" spans="1:6" x14ac:dyDescent="0.25">
      <c r="A4" s="8" t="s">
        <v>3</v>
      </c>
      <c r="B4" s="9"/>
      <c r="C4" s="9"/>
      <c r="D4" s="9"/>
      <c r="E4" s="9"/>
      <c r="F4" s="10"/>
    </row>
    <row r="5" spans="1:6" x14ac:dyDescent="0.25">
      <c r="A5" s="11" t="s">
        <v>4</v>
      </c>
      <c r="B5" s="12"/>
      <c r="C5" s="12"/>
      <c r="D5" s="12"/>
      <c r="E5" s="12"/>
      <c r="F5" s="13"/>
    </row>
    <row r="6" spans="1:6" ht="30" x14ac:dyDescent="0.25">
      <c r="A6" s="14" t="s">
        <v>5</v>
      </c>
      <c r="B6" s="15" t="s">
        <v>6</v>
      </c>
      <c r="C6" s="16" t="s">
        <v>7</v>
      </c>
      <c r="D6" s="17" t="s">
        <v>8</v>
      </c>
      <c r="E6" s="15" t="s">
        <v>6</v>
      </c>
      <c r="F6" s="16" t="s">
        <v>7</v>
      </c>
    </row>
    <row r="7" spans="1:6" x14ac:dyDescent="0.25">
      <c r="A7" s="18" t="s">
        <v>9</v>
      </c>
      <c r="B7" s="19"/>
      <c r="C7" s="19"/>
      <c r="D7" s="20" t="s">
        <v>10</v>
      </c>
      <c r="E7" s="19"/>
      <c r="F7" s="19"/>
    </row>
    <row r="8" spans="1:6" x14ac:dyDescent="0.25">
      <c r="A8" s="18" t="s">
        <v>11</v>
      </c>
      <c r="B8" s="19"/>
      <c r="C8" s="19"/>
      <c r="D8" s="20" t="s">
        <v>12</v>
      </c>
      <c r="E8" s="19"/>
      <c r="F8" s="19"/>
    </row>
    <row r="9" spans="1:6" x14ac:dyDescent="0.25">
      <c r="A9" s="21" t="s">
        <v>13</v>
      </c>
      <c r="B9" s="22">
        <f>SUM(B10:B16)</f>
        <v>2664160530.0900002</v>
      </c>
      <c r="C9" s="22">
        <f>SUM(C10:C16)</f>
        <v>1779968186.48</v>
      </c>
      <c r="D9" s="23" t="s">
        <v>14</v>
      </c>
      <c r="E9" s="22">
        <f>SUM(E10:E18)</f>
        <v>158757302.75999999</v>
      </c>
      <c r="F9" s="22">
        <f>SUM(F10:F18)</f>
        <v>202328569.35999998</v>
      </c>
    </row>
    <row r="10" spans="1:6" x14ac:dyDescent="0.25">
      <c r="A10" s="24" t="s">
        <v>15</v>
      </c>
      <c r="B10" s="25">
        <v>300766</v>
      </c>
      <c r="C10" s="25">
        <v>783800</v>
      </c>
      <c r="D10" s="26" t="s">
        <v>16</v>
      </c>
      <c r="E10" s="25">
        <v>0</v>
      </c>
      <c r="F10" s="25">
        <v>0</v>
      </c>
    </row>
    <row r="11" spans="1:6" x14ac:dyDescent="0.25">
      <c r="A11" s="24" t="s">
        <v>17</v>
      </c>
      <c r="B11" s="25">
        <v>48858531.5</v>
      </c>
      <c r="C11" s="25">
        <v>42381382.969999999</v>
      </c>
      <c r="D11" s="26" t="s">
        <v>18</v>
      </c>
      <c r="E11" s="25">
        <v>4164756.38</v>
      </c>
      <c r="F11" s="25">
        <v>13871663.26</v>
      </c>
    </row>
    <row r="12" spans="1:6" x14ac:dyDescent="0.25">
      <c r="A12" s="24" t="s">
        <v>19</v>
      </c>
      <c r="B12" s="25">
        <v>0</v>
      </c>
      <c r="C12" s="25">
        <v>0</v>
      </c>
      <c r="D12" s="26" t="s">
        <v>20</v>
      </c>
      <c r="E12" s="25">
        <v>812566.25</v>
      </c>
      <c r="F12" s="25">
        <v>34018319.659999996</v>
      </c>
    </row>
    <row r="13" spans="1:6" x14ac:dyDescent="0.25">
      <c r="A13" s="24" t="s">
        <v>21</v>
      </c>
      <c r="B13" s="25">
        <v>2447352629.3099999</v>
      </c>
      <c r="C13" s="25">
        <v>1617688960.8599999</v>
      </c>
      <c r="D13" s="26" t="s">
        <v>22</v>
      </c>
      <c r="E13" s="25">
        <v>4876351</v>
      </c>
      <c r="F13" s="25">
        <v>20071533</v>
      </c>
    </row>
    <row r="14" spans="1:6" x14ac:dyDescent="0.25">
      <c r="A14" s="24" t="s">
        <v>23</v>
      </c>
      <c r="B14" s="25">
        <v>0</v>
      </c>
      <c r="C14" s="25">
        <v>0</v>
      </c>
      <c r="D14" s="26" t="s">
        <v>24</v>
      </c>
      <c r="E14" s="25">
        <v>40675465.130000003</v>
      </c>
      <c r="F14" s="25">
        <v>24917900.5</v>
      </c>
    </row>
    <row r="15" spans="1:6" x14ac:dyDescent="0.25">
      <c r="A15" s="24" t="s">
        <v>25</v>
      </c>
      <c r="B15" s="25">
        <v>167648603.28</v>
      </c>
      <c r="C15" s="25">
        <v>119114042.65000001</v>
      </c>
      <c r="D15" s="26" t="s">
        <v>26</v>
      </c>
      <c r="E15" s="25">
        <v>0</v>
      </c>
      <c r="F15" s="25">
        <v>0</v>
      </c>
    </row>
    <row r="16" spans="1:6" x14ac:dyDescent="0.25">
      <c r="A16" s="24" t="s">
        <v>27</v>
      </c>
      <c r="B16" s="25">
        <v>0</v>
      </c>
      <c r="C16" s="25">
        <v>0</v>
      </c>
      <c r="D16" s="26" t="s">
        <v>28</v>
      </c>
      <c r="E16" s="25">
        <v>72579617.420000002</v>
      </c>
      <c r="F16" s="25">
        <v>73600280.189999998</v>
      </c>
    </row>
    <row r="17" spans="1:6" x14ac:dyDescent="0.25">
      <c r="A17" s="21" t="s">
        <v>29</v>
      </c>
      <c r="B17" s="22">
        <f>SUM(B18:B24)</f>
        <v>79860022.760000005</v>
      </c>
      <c r="C17" s="22">
        <f>SUM(C18:C24)</f>
        <v>48195576.670000002</v>
      </c>
      <c r="D17" s="26" t="s">
        <v>30</v>
      </c>
      <c r="E17" s="25">
        <v>0</v>
      </c>
      <c r="F17" s="25">
        <v>0</v>
      </c>
    </row>
    <row r="18" spans="1:6" x14ac:dyDescent="0.25">
      <c r="A18" s="27" t="s">
        <v>31</v>
      </c>
      <c r="B18" s="25">
        <v>0</v>
      </c>
      <c r="C18" s="25">
        <v>0</v>
      </c>
      <c r="D18" s="26" t="s">
        <v>32</v>
      </c>
      <c r="E18" s="25">
        <v>35648546.579999998</v>
      </c>
      <c r="F18" s="25">
        <v>35848872.75</v>
      </c>
    </row>
    <row r="19" spans="1:6" x14ac:dyDescent="0.25">
      <c r="A19" s="27" t="s">
        <v>33</v>
      </c>
      <c r="B19" s="25">
        <v>0</v>
      </c>
      <c r="C19" s="25">
        <v>0</v>
      </c>
      <c r="D19" s="23" t="s">
        <v>34</v>
      </c>
      <c r="E19" s="22">
        <f>SUM(E20:E22)</f>
        <v>0</v>
      </c>
      <c r="F19" s="22">
        <f>SUM(F20:F22)</f>
        <v>0</v>
      </c>
    </row>
    <row r="20" spans="1:6" x14ac:dyDescent="0.25">
      <c r="A20" s="27" t="s">
        <v>35</v>
      </c>
      <c r="B20" s="25">
        <v>44144477.359999999</v>
      </c>
      <c r="C20" s="25">
        <v>3152626.27</v>
      </c>
      <c r="D20" s="26" t="s">
        <v>36</v>
      </c>
      <c r="E20" s="25">
        <v>0</v>
      </c>
      <c r="F20" s="25">
        <v>0</v>
      </c>
    </row>
    <row r="21" spans="1:6" x14ac:dyDescent="0.25">
      <c r="A21" s="27" t="s">
        <v>37</v>
      </c>
      <c r="B21" s="25">
        <v>289155.20000000001</v>
      </c>
      <c r="C21" s="25">
        <v>1007459</v>
      </c>
      <c r="D21" s="26" t="s">
        <v>38</v>
      </c>
      <c r="E21" s="25">
        <v>0</v>
      </c>
      <c r="F21" s="25">
        <v>0</v>
      </c>
    </row>
    <row r="22" spans="1:6" x14ac:dyDescent="0.25">
      <c r="A22" s="27" t="s">
        <v>39</v>
      </c>
      <c r="B22" s="25">
        <v>12487014.449999999</v>
      </c>
      <c r="C22" s="25">
        <v>8394952</v>
      </c>
      <c r="D22" s="26" t="s">
        <v>40</v>
      </c>
      <c r="E22" s="25">
        <v>0</v>
      </c>
      <c r="F22" s="25">
        <v>0</v>
      </c>
    </row>
    <row r="23" spans="1:6" x14ac:dyDescent="0.25">
      <c r="A23" s="27" t="s">
        <v>41</v>
      </c>
      <c r="B23" s="25">
        <v>22939375.75</v>
      </c>
      <c r="C23" s="25">
        <v>35640539.399999999</v>
      </c>
      <c r="D23" s="23" t="s">
        <v>42</v>
      </c>
      <c r="E23" s="22">
        <f>E24+E25</f>
        <v>9813143.3900000006</v>
      </c>
      <c r="F23" s="22">
        <f>F24+F25</f>
        <v>37230989.689999998</v>
      </c>
    </row>
    <row r="24" spans="1:6" x14ac:dyDescent="0.25">
      <c r="A24" s="27" t="s">
        <v>43</v>
      </c>
      <c r="B24" s="25">
        <v>0</v>
      </c>
      <c r="C24" s="25">
        <v>0</v>
      </c>
      <c r="D24" s="26" t="s">
        <v>44</v>
      </c>
      <c r="E24" s="25">
        <v>9813143.3900000006</v>
      </c>
      <c r="F24" s="25">
        <v>37230989.689999998</v>
      </c>
    </row>
    <row r="25" spans="1:6" x14ac:dyDescent="0.25">
      <c r="A25" s="21" t="s">
        <v>45</v>
      </c>
      <c r="B25" s="22">
        <f>SUM(B26:B30)</f>
        <v>82802997.649999991</v>
      </c>
      <c r="C25" s="22">
        <f>SUM(C26:C30)</f>
        <v>72920174.099999994</v>
      </c>
      <c r="D25" s="26" t="s">
        <v>46</v>
      </c>
      <c r="E25" s="25">
        <v>0</v>
      </c>
      <c r="F25" s="25">
        <v>0</v>
      </c>
    </row>
    <row r="26" spans="1:6" x14ac:dyDescent="0.25">
      <c r="A26" s="27" t="s">
        <v>47</v>
      </c>
      <c r="B26" s="25">
        <v>0</v>
      </c>
      <c r="C26" s="25">
        <v>0</v>
      </c>
      <c r="D26" s="23" t="s">
        <v>48</v>
      </c>
      <c r="E26" s="22">
        <v>0</v>
      </c>
      <c r="F26" s="22">
        <v>0</v>
      </c>
    </row>
    <row r="27" spans="1:6" x14ac:dyDescent="0.25">
      <c r="A27" s="27" t="s">
        <v>49</v>
      </c>
      <c r="B27" s="25">
        <v>2962458.21</v>
      </c>
      <c r="C27" s="25">
        <v>16413219.699999999</v>
      </c>
      <c r="D27" s="23" t="s">
        <v>50</v>
      </c>
      <c r="E27" s="22">
        <f>SUM(E28:E30)</f>
        <v>0</v>
      </c>
      <c r="F27" s="22">
        <f>SUM(F28:F30)</f>
        <v>0</v>
      </c>
    </row>
    <row r="28" spans="1:6" x14ac:dyDescent="0.25">
      <c r="A28" s="27" t="s">
        <v>51</v>
      </c>
      <c r="B28" s="25">
        <v>0</v>
      </c>
      <c r="C28" s="25">
        <v>0</v>
      </c>
      <c r="D28" s="26" t="s">
        <v>52</v>
      </c>
      <c r="E28" s="25">
        <v>0</v>
      </c>
      <c r="F28" s="25">
        <v>0</v>
      </c>
    </row>
    <row r="29" spans="1:6" x14ac:dyDescent="0.25">
      <c r="A29" s="27" t="s">
        <v>53</v>
      </c>
      <c r="B29" s="25">
        <v>79840539.439999998</v>
      </c>
      <c r="C29" s="25">
        <v>56506954.399999999</v>
      </c>
      <c r="D29" s="26" t="s">
        <v>54</v>
      </c>
      <c r="E29" s="25">
        <v>0</v>
      </c>
      <c r="F29" s="25">
        <v>0</v>
      </c>
    </row>
    <row r="30" spans="1:6" x14ac:dyDescent="0.25">
      <c r="A30" s="27" t="s">
        <v>55</v>
      </c>
      <c r="B30" s="25">
        <v>0</v>
      </c>
      <c r="C30" s="25">
        <v>0</v>
      </c>
      <c r="D30" s="26" t="s">
        <v>56</v>
      </c>
      <c r="E30" s="25">
        <v>0</v>
      </c>
      <c r="F30" s="25">
        <v>0</v>
      </c>
    </row>
    <row r="31" spans="1:6" x14ac:dyDescent="0.25">
      <c r="A31" s="21" t="s">
        <v>57</v>
      </c>
      <c r="B31" s="22">
        <f>SUM(B32:B36)</f>
        <v>0</v>
      </c>
      <c r="C31" s="22">
        <f>SUM(C32:C36)</f>
        <v>0</v>
      </c>
      <c r="D31" s="23" t="s">
        <v>58</v>
      </c>
      <c r="E31" s="22">
        <f>SUM(E32:E37)</f>
        <v>161330482.22000003</v>
      </c>
      <c r="F31" s="22">
        <f>SUM(F32:F37)</f>
        <v>116848527.85999998</v>
      </c>
    </row>
    <row r="32" spans="1:6" x14ac:dyDescent="0.25">
      <c r="A32" s="27" t="s">
        <v>59</v>
      </c>
      <c r="B32" s="25">
        <v>0</v>
      </c>
      <c r="C32" s="25">
        <v>0</v>
      </c>
      <c r="D32" s="26" t="s">
        <v>60</v>
      </c>
      <c r="E32" s="25">
        <v>74894544.180000007</v>
      </c>
      <c r="F32" s="25">
        <v>72273736.739999995</v>
      </c>
    </row>
    <row r="33" spans="1:6" x14ac:dyDescent="0.25">
      <c r="A33" s="27" t="s">
        <v>61</v>
      </c>
      <c r="B33" s="25">
        <v>0</v>
      </c>
      <c r="C33" s="25">
        <v>0</v>
      </c>
      <c r="D33" s="26" t="s">
        <v>62</v>
      </c>
      <c r="E33" s="25">
        <v>86435938.040000007</v>
      </c>
      <c r="F33" s="25">
        <v>44574791.119999997</v>
      </c>
    </row>
    <row r="34" spans="1:6" x14ac:dyDescent="0.25">
      <c r="A34" s="27" t="s">
        <v>63</v>
      </c>
      <c r="B34" s="25">
        <v>0</v>
      </c>
      <c r="C34" s="25">
        <v>0</v>
      </c>
      <c r="D34" s="26" t="s">
        <v>64</v>
      </c>
      <c r="E34" s="25">
        <v>0</v>
      </c>
      <c r="F34" s="25">
        <v>0</v>
      </c>
    </row>
    <row r="35" spans="1:6" x14ac:dyDescent="0.25">
      <c r="A35" s="27" t="s">
        <v>65</v>
      </c>
      <c r="B35" s="25">
        <v>0</v>
      </c>
      <c r="C35" s="25">
        <v>0</v>
      </c>
      <c r="D35" s="26" t="s">
        <v>66</v>
      </c>
      <c r="E35" s="25">
        <v>0</v>
      </c>
      <c r="F35" s="25">
        <v>0</v>
      </c>
    </row>
    <row r="36" spans="1:6" x14ac:dyDescent="0.25">
      <c r="A36" s="27" t="s">
        <v>67</v>
      </c>
      <c r="B36" s="25">
        <v>0</v>
      </c>
      <c r="C36" s="25">
        <v>0</v>
      </c>
      <c r="D36" s="26" t="s">
        <v>68</v>
      </c>
      <c r="E36" s="25">
        <v>0</v>
      </c>
      <c r="F36" s="25">
        <v>0</v>
      </c>
    </row>
    <row r="37" spans="1:6" x14ac:dyDescent="0.25">
      <c r="A37" s="21" t="s">
        <v>69</v>
      </c>
      <c r="B37" s="25">
        <v>0</v>
      </c>
      <c r="C37" s="25">
        <v>0</v>
      </c>
      <c r="D37" s="26" t="s">
        <v>70</v>
      </c>
      <c r="E37" s="25">
        <v>0</v>
      </c>
      <c r="F37" s="25">
        <v>0</v>
      </c>
    </row>
    <row r="38" spans="1:6" x14ac:dyDescent="0.25">
      <c r="A38" s="21" t="s">
        <v>71</v>
      </c>
      <c r="B38" s="22">
        <f>SUM(B39:B40)</f>
        <v>0</v>
      </c>
      <c r="C38" s="22">
        <f>SUM(C39:C40)</f>
        <v>0</v>
      </c>
      <c r="D38" s="23" t="s">
        <v>72</v>
      </c>
      <c r="E38" s="22">
        <f>SUM(E39:E41)</f>
        <v>0</v>
      </c>
      <c r="F38" s="22">
        <f>SUM(F39:F41)</f>
        <v>0</v>
      </c>
    </row>
    <row r="39" spans="1:6" x14ac:dyDescent="0.25">
      <c r="A39" s="27" t="s">
        <v>73</v>
      </c>
      <c r="B39" s="25">
        <v>0</v>
      </c>
      <c r="C39" s="25">
        <v>0</v>
      </c>
      <c r="D39" s="26" t="s">
        <v>74</v>
      </c>
      <c r="E39" s="25">
        <v>0</v>
      </c>
      <c r="F39" s="25">
        <v>0</v>
      </c>
    </row>
    <row r="40" spans="1:6" x14ac:dyDescent="0.25">
      <c r="A40" s="27" t="s">
        <v>75</v>
      </c>
      <c r="B40" s="25">
        <v>0</v>
      </c>
      <c r="C40" s="25">
        <v>0</v>
      </c>
      <c r="D40" s="26" t="s">
        <v>76</v>
      </c>
      <c r="E40" s="25">
        <v>0</v>
      </c>
      <c r="F40" s="25">
        <v>0</v>
      </c>
    </row>
    <row r="41" spans="1:6" x14ac:dyDescent="0.25">
      <c r="A41" s="21" t="s">
        <v>77</v>
      </c>
      <c r="B41" s="22">
        <f>SUM(B42:B45)</f>
        <v>368745</v>
      </c>
      <c r="C41" s="22">
        <f>SUM(C42:C45)</f>
        <v>368745</v>
      </c>
      <c r="D41" s="26" t="s">
        <v>78</v>
      </c>
      <c r="E41" s="25">
        <v>0</v>
      </c>
      <c r="F41" s="25">
        <v>0</v>
      </c>
    </row>
    <row r="42" spans="1:6" x14ac:dyDescent="0.25">
      <c r="A42" s="27" t="s">
        <v>79</v>
      </c>
      <c r="B42" s="25">
        <v>368745</v>
      </c>
      <c r="C42" s="25">
        <v>368745</v>
      </c>
      <c r="D42" s="23" t="s">
        <v>80</v>
      </c>
      <c r="E42" s="22">
        <f>SUM(E43:E45)</f>
        <v>0</v>
      </c>
      <c r="F42" s="22">
        <f>SUM(F43:F45)</f>
        <v>0</v>
      </c>
    </row>
    <row r="43" spans="1:6" x14ac:dyDescent="0.25">
      <c r="A43" s="27" t="s">
        <v>81</v>
      </c>
      <c r="B43" s="25">
        <v>0</v>
      </c>
      <c r="C43" s="25">
        <v>0</v>
      </c>
      <c r="D43" s="26" t="s">
        <v>82</v>
      </c>
      <c r="E43" s="25">
        <v>0</v>
      </c>
      <c r="F43" s="25">
        <v>0</v>
      </c>
    </row>
    <row r="44" spans="1:6" x14ac:dyDescent="0.25">
      <c r="A44" s="27" t="s">
        <v>83</v>
      </c>
      <c r="B44" s="25">
        <v>0</v>
      </c>
      <c r="C44" s="25">
        <v>0</v>
      </c>
      <c r="D44" s="26" t="s">
        <v>84</v>
      </c>
      <c r="E44" s="25">
        <v>0</v>
      </c>
      <c r="F44" s="25">
        <v>0</v>
      </c>
    </row>
    <row r="45" spans="1:6" x14ac:dyDescent="0.25">
      <c r="A45" s="27" t="s">
        <v>85</v>
      </c>
      <c r="B45" s="25">
        <v>0</v>
      </c>
      <c r="C45" s="25">
        <v>0</v>
      </c>
      <c r="D45" s="26" t="s">
        <v>86</v>
      </c>
      <c r="E45" s="25">
        <v>0</v>
      </c>
      <c r="F45" s="25">
        <v>0</v>
      </c>
    </row>
    <row r="46" spans="1:6" x14ac:dyDescent="0.25">
      <c r="A46" s="28"/>
      <c r="B46" s="29"/>
      <c r="C46" s="29"/>
      <c r="D46" s="28"/>
      <c r="E46" s="29"/>
      <c r="F46" s="29"/>
    </row>
    <row r="47" spans="1:6" x14ac:dyDescent="0.25">
      <c r="A47" s="21" t="s">
        <v>87</v>
      </c>
      <c r="B47" s="22">
        <f>B9+B17+B25+B31+B38+B41</f>
        <v>2827192295.5000005</v>
      </c>
      <c r="C47" s="22">
        <f>C9+C17+C25+C31+C38+C41</f>
        <v>1901452682.25</v>
      </c>
      <c r="D47" s="20" t="s">
        <v>88</v>
      </c>
      <c r="E47" s="22">
        <f>E9+E19+E23+E26+E27+E31+E38+E42</f>
        <v>329900928.37</v>
      </c>
      <c r="F47" s="22">
        <f>F9+F19+F23+F26+F27+F31+F38+F42</f>
        <v>356408086.90999997</v>
      </c>
    </row>
    <row r="48" spans="1:6" x14ac:dyDescent="0.25">
      <c r="A48" s="28"/>
      <c r="B48" s="29"/>
      <c r="C48" s="29"/>
      <c r="D48" s="28"/>
      <c r="E48" s="29"/>
      <c r="F48" s="29"/>
    </row>
    <row r="49" spans="1:6" x14ac:dyDescent="0.25">
      <c r="A49" s="18" t="s">
        <v>89</v>
      </c>
      <c r="B49" s="29"/>
      <c r="C49" s="29"/>
      <c r="D49" s="20" t="s">
        <v>90</v>
      </c>
      <c r="E49" s="29"/>
      <c r="F49" s="29"/>
    </row>
    <row r="50" spans="1:6" x14ac:dyDescent="0.25">
      <c r="A50" s="30" t="s">
        <v>91</v>
      </c>
      <c r="B50" s="25">
        <v>78789542.969999999</v>
      </c>
      <c r="C50" s="25">
        <v>314030</v>
      </c>
      <c r="D50" s="31" t="s">
        <v>92</v>
      </c>
      <c r="E50" s="25">
        <v>0</v>
      </c>
      <c r="F50" s="25">
        <v>0</v>
      </c>
    </row>
    <row r="51" spans="1:6" x14ac:dyDescent="0.25">
      <c r="A51" s="30" t="s">
        <v>93</v>
      </c>
      <c r="B51" s="25">
        <v>251552983.33000001</v>
      </c>
      <c r="C51" s="25">
        <v>425819052.88999999</v>
      </c>
      <c r="D51" s="31" t="s">
        <v>94</v>
      </c>
      <c r="E51" s="25">
        <v>0</v>
      </c>
      <c r="F51" s="25">
        <v>0</v>
      </c>
    </row>
    <row r="52" spans="1:6" x14ac:dyDescent="0.25">
      <c r="A52" s="30" t="s">
        <v>95</v>
      </c>
      <c r="B52" s="25">
        <v>12318990163.73</v>
      </c>
      <c r="C52" s="25">
        <v>11147083767.6</v>
      </c>
      <c r="D52" s="31" t="s">
        <v>96</v>
      </c>
      <c r="E52" s="25">
        <v>2299684646.4699998</v>
      </c>
      <c r="F52" s="25">
        <v>2299684646.4699998</v>
      </c>
    </row>
    <row r="53" spans="1:6" x14ac:dyDescent="0.25">
      <c r="A53" s="30" t="s">
        <v>97</v>
      </c>
      <c r="B53" s="25">
        <v>1612687999.6800001</v>
      </c>
      <c r="C53" s="25">
        <v>1591067388.4100001</v>
      </c>
      <c r="D53" s="31" t="s">
        <v>98</v>
      </c>
      <c r="E53" s="25">
        <v>13200000</v>
      </c>
      <c r="F53" s="25">
        <v>13200000</v>
      </c>
    </row>
    <row r="54" spans="1:6" x14ac:dyDescent="0.25">
      <c r="A54" s="30" t="s">
        <v>99</v>
      </c>
      <c r="B54" s="25">
        <v>58062892.350000001</v>
      </c>
      <c r="C54" s="25">
        <v>57727985.609999999</v>
      </c>
      <c r="D54" s="31" t="s">
        <v>100</v>
      </c>
      <c r="E54" s="25">
        <v>0</v>
      </c>
      <c r="F54" s="25">
        <v>0</v>
      </c>
    </row>
    <row r="55" spans="1:6" x14ac:dyDescent="0.25">
      <c r="A55" s="30" t="s">
        <v>101</v>
      </c>
      <c r="B55" s="25">
        <v>-1203020116.27</v>
      </c>
      <c r="C55" s="25">
        <v>-1198843330.49</v>
      </c>
      <c r="D55" s="32" t="s">
        <v>102</v>
      </c>
      <c r="E55" s="25">
        <v>0</v>
      </c>
      <c r="F55" s="25">
        <v>0</v>
      </c>
    </row>
    <row r="56" spans="1:6" x14ac:dyDescent="0.25">
      <c r="A56" s="30" t="s">
        <v>103</v>
      </c>
      <c r="B56" s="25">
        <v>0</v>
      </c>
      <c r="C56" s="25">
        <v>0</v>
      </c>
      <c r="D56" s="28"/>
      <c r="E56" s="29"/>
      <c r="F56" s="29"/>
    </row>
    <row r="57" spans="1:6" x14ac:dyDescent="0.25">
      <c r="A57" s="30" t="s">
        <v>104</v>
      </c>
      <c r="B57" s="25">
        <v>0</v>
      </c>
      <c r="C57" s="25">
        <v>0</v>
      </c>
      <c r="D57" s="20" t="s">
        <v>105</v>
      </c>
      <c r="E57" s="22">
        <f>SUM(E50:E55)</f>
        <v>2312884646.4699998</v>
      </c>
      <c r="F57" s="22">
        <f>SUM(F50:F55)</f>
        <v>2312884646.4699998</v>
      </c>
    </row>
    <row r="58" spans="1:6" x14ac:dyDescent="0.25">
      <c r="A58" s="30" t="s">
        <v>106</v>
      </c>
      <c r="B58" s="25">
        <v>0</v>
      </c>
      <c r="C58" s="25">
        <v>0</v>
      </c>
      <c r="D58" s="28"/>
      <c r="E58" s="29"/>
      <c r="F58" s="29"/>
    </row>
    <row r="59" spans="1:6" x14ac:dyDescent="0.25">
      <c r="A59" s="28"/>
      <c r="B59" s="29"/>
      <c r="C59" s="29"/>
      <c r="D59" s="20" t="s">
        <v>107</v>
      </c>
      <c r="E59" s="22">
        <f>E47+E57</f>
        <v>2642785574.8399997</v>
      </c>
      <c r="F59" s="22">
        <f>F47+F57</f>
        <v>2669292733.3799996</v>
      </c>
    </row>
    <row r="60" spans="1:6" x14ac:dyDescent="0.25">
      <c r="A60" s="21" t="s">
        <v>108</v>
      </c>
      <c r="B60" s="22">
        <f>SUM(B50:B58)</f>
        <v>13117063465.789999</v>
      </c>
      <c r="C60" s="22">
        <f>SUM(C50:C58)</f>
        <v>12023168894.02</v>
      </c>
      <c r="D60" s="28"/>
      <c r="E60" s="29"/>
      <c r="F60" s="29"/>
    </row>
    <row r="61" spans="1:6" x14ac:dyDescent="0.25">
      <c r="A61" s="28"/>
      <c r="B61" s="29"/>
      <c r="C61" s="29"/>
      <c r="D61" s="33" t="s">
        <v>109</v>
      </c>
      <c r="E61" s="29"/>
      <c r="F61" s="29"/>
    </row>
    <row r="62" spans="1:6" x14ac:dyDescent="0.25">
      <c r="A62" s="21" t="s">
        <v>110</v>
      </c>
      <c r="B62" s="22">
        <f>SUM(B47+B60)</f>
        <v>15944255761.289999</v>
      </c>
      <c r="C62" s="22">
        <f>SUM(C47+C60)</f>
        <v>13924621576.27</v>
      </c>
      <c r="D62" s="28"/>
      <c r="E62" s="29"/>
      <c r="F62" s="29"/>
    </row>
    <row r="63" spans="1:6" x14ac:dyDescent="0.25">
      <c r="A63" s="28"/>
      <c r="B63" s="19"/>
      <c r="C63" s="19"/>
      <c r="D63" s="20" t="s">
        <v>111</v>
      </c>
      <c r="E63" s="22">
        <f>SUM(E64:E66)</f>
        <v>3497004237.04</v>
      </c>
      <c r="F63" s="22">
        <f>SUM(F64:F66)</f>
        <v>3566364803.5599999</v>
      </c>
    </row>
    <row r="64" spans="1:6" x14ac:dyDescent="0.25">
      <c r="A64" s="28"/>
      <c r="B64" s="19"/>
      <c r="C64" s="19"/>
      <c r="D64" s="34" t="s">
        <v>112</v>
      </c>
      <c r="E64" s="25">
        <v>3084950433.2800002</v>
      </c>
      <c r="F64" s="25">
        <v>3157633651.04</v>
      </c>
    </row>
    <row r="65" spans="1:6" x14ac:dyDescent="0.25">
      <c r="A65" s="28"/>
      <c r="B65" s="19"/>
      <c r="C65" s="19"/>
      <c r="D65" s="35" t="s">
        <v>113</v>
      </c>
      <c r="E65" s="25">
        <v>412053803.75999999</v>
      </c>
      <c r="F65" s="25">
        <v>408731152.51999998</v>
      </c>
    </row>
    <row r="66" spans="1:6" x14ac:dyDescent="0.25">
      <c r="A66" s="28"/>
      <c r="B66" s="19"/>
      <c r="C66" s="19"/>
      <c r="D66" s="34" t="s">
        <v>114</v>
      </c>
      <c r="E66" s="25">
        <v>0</v>
      </c>
      <c r="F66" s="25">
        <v>0</v>
      </c>
    </row>
    <row r="67" spans="1:6" x14ac:dyDescent="0.25">
      <c r="A67" s="28"/>
      <c r="B67" s="19"/>
      <c r="C67" s="19"/>
      <c r="D67" s="28"/>
      <c r="E67" s="29"/>
      <c r="F67" s="29"/>
    </row>
    <row r="68" spans="1:6" x14ac:dyDescent="0.25">
      <c r="A68" s="28"/>
      <c r="B68" s="19"/>
      <c r="C68" s="19"/>
      <c r="D68" s="20" t="s">
        <v>115</v>
      </c>
      <c r="E68" s="22">
        <f>SUM(E69:E73)</f>
        <v>9804465949.4099979</v>
      </c>
      <c r="F68" s="22">
        <f>SUM(F69:F73)</f>
        <v>7688964039.3300037</v>
      </c>
    </row>
    <row r="69" spans="1:6" x14ac:dyDescent="0.25">
      <c r="A69" s="36"/>
      <c r="B69" s="19"/>
      <c r="C69" s="19"/>
      <c r="D69" s="34" t="s">
        <v>116</v>
      </c>
      <c r="E69" s="25">
        <v>2061364087.4699974</v>
      </c>
      <c r="F69" s="25">
        <v>2412406774.7100029</v>
      </c>
    </row>
    <row r="70" spans="1:6" x14ac:dyDescent="0.25">
      <c r="A70" s="36"/>
      <c r="B70" s="19"/>
      <c r="C70" s="19"/>
      <c r="D70" s="34" t="s">
        <v>117</v>
      </c>
      <c r="E70" s="25">
        <v>7273261093.54</v>
      </c>
      <c r="F70" s="25">
        <v>4802115675.1000004</v>
      </c>
    </row>
    <row r="71" spans="1:6" x14ac:dyDescent="0.25">
      <c r="A71" s="36"/>
      <c r="B71" s="19"/>
      <c r="C71" s="19"/>
      <c r="D71" s="34" t="s">
        <v>118</v>
      </c>
      <c r="E71" s="25">
        <v>469840768.39999998</v>
      </c>
      <c r="F71" s="25">
        <v>474441589.51999998</v>
      </c>
    </row>
    <row r="72" spans="1:6" x14ac:dyDescent="0.25">
      <c r="A72" s="36"/>
      <c r="B72" s="19"/>
      <c r="C72" s="19"/>
      <c r="D72" s="34" t="s">
        <v>119</v>
      </c>
      <c r="E72" s="25">
        <v>0</v>
      </c>
      <c r="F72" s="25">
        <v>0</v>
      </c>
    </row>
    <row r="73" spans="1:6" x14ac:dyDescent="0.25">
      <c r="A73" s="36"/>
      <c r="B73" s="19"/>
      <c r="C73" s="19"/>
      <c r="D73" s="34" t="s">
        <v>120</v>
      </c>
      <c r="E73" s="25">
        <v>0</v>
      </c>
      <c r="F73" s="25">
        <v>0</v>
      </c>
    </row>
    <row r="74" spans="1:6" x14ac:dyDescent="0.25">
      <c r="A74" s="36"/>
      <c r="B74" s="19"/>
      <c r="C74" s="19"/>
      <c r="D74" s="28"/>
      <c r="E74" s="29"/>
      <c r="F74" s="29"/>
    </row>
    <row r="75" spans="1:6" x14ac:dyDescent="0.25">
      <c r="A75" s="36"/>
      <c r="B75" s="19"/>
      <c r="C75" s="19"/>
      <c r="D75" s="20" t="s">
        <v>121</v>
      </c>
      <c r="E75" s="22">
        <f>E76+E77</f>
        <v>0</v>
      </c>
      <c r="F75" s="22">
        <f>F76+F77</f>
        <v>0</v>
      </c>
    </row>
    <row r="76" spans="1:6" x14ac:dyDescent="0.25">
      <c r="A76" s="36"/>
      <c r="B76" s="19"/>
      <c r="C76" s="19"/>
      <c r="D76" s="31" t="s">
        <v>122</v>
      </c>
      <c r="E76" s="25">
        <v>0</v>
      </c>
      <c r="F76" s="25">
        <v>0</v>
      </c>
    </row>
    <row r="77" spans="1:6" x14ac:dyDescent="0.25">
      <c r="A77" s="36"/>
      <c r="B77" s="19"/>
      <c r="C77" s="19"/>
      <c r="D77" s="31" t="s">
        <v>123</v>
      </c>
      <c r="E77" s="25">
        <v>0</v>
      </c>
      <c r="F77" s="25">
        <v>0</v>
      </c>
    </row>
    <row r="78" spans="1:6" x14ac:dyDescent="0.25">
      <c r="A78" s="36"/>
      <c r="B78" s="19"/>
      <c r="C78" s="19"/>
      <c r="D78" s="28"/>
      <c r="E78" s="29"/>
      <c r="F78" s="29"/>
    </row>
    <row r="79" spans="1:6" x14ac:dyDescent="0.25">
      <c r="A79" s="36"/>
      <c r="B79" s="19"/>
      <c r="C79" s="19"/>
      <c r="D79" s="20" t="s">
        <v>124</v>
      </c>
      <c r="E79" s="22">
        <f>E63+E68+E75</f>
        <v>13301470186.449997</v>
      </c>
      <c r="F79" s="22">
        <f>F63+F68+F75</f>
        <v>11255328842.890003</v>
      </c>
    </row>
    <row r="80" spans="1:6" x14ac:dyDescent="0.25">
      <c r="A80" s="36"/>
      <c r="B80" s="19"/>
      <c r="C80" s="19"/>
      <c r="D80" s="28"/>
      <c r="E80" s="29"/>
      <c r="F80" s="29"/>
    </row>
    <row r="81" spans="1:6" x14ac:dyDescent="0.25">
      <c r="A81" s="36"/>
      <c r="B81" s="19"/>
      <c r="C81" s="19"/>
      <c r="D81" s="20" t="s">
        <v>125</v>
      </c>
      <c r="E81" s="22">
        <f>E59+E79</f>
        <v>15944255761.289997</v>
      </c>
      <c r="F81" s="22">
        <f>F59+F79</f>
        <v>13924621576.270002</v>
      </c>
    </row>
    <row r="82" spans="1:6" x14ac:dyDescent="0.25">
      <c r="A82" s="37"/>
      <c r="B82" s="38"/>
      <c r="C82" s="38"/>
      <c r="D82" s="39"/>
      <c r="E82" s="38"/>
      <c r="F82" s="38"/>
    </row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E47:F47 E50:F81 B9:C62 E9:F45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privado</dc:creator>
  <cp:lastModifiedBy>privado</cp:lastModifiedBy>
  <dcterms:created xsi:type="dcterms:W3CDTF">2022-03-30T20:16:39Z</dcterms:created>
  <dcterms:modified xsi:type="dcterms:W3CDTF">2022-03-30T20:17:08Z</dcterms:modified>
</cp:coreProperties>
</file>