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>
    <definedName name="_xlnm._FilterDatabase" localSheetId="0" hidden="1">'Hoja1'!$A$5:$IP$41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<sst xmlns="http://schemas.openxmlformats.org/spreadsheetml/2006/main" count="64" uniqueCount="50">
  <si>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</si>
  <si>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</si>
  <si>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</si>
  <si>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</si>
  <si>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</si>
  <si>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</si>
  <si>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</si>
  <si>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</si>
  <si>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</si>
  <si>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</si>
  <si>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</si>
  <si>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</si>
  <si>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</si>
  <si>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</si>
  <si>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</si>
  <si>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</si>
  <si>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</si>
  <si>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</si>
  <si>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</si>
  <si>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</si>
  <si>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</si>
  <si>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</si>
  <si>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</si>
  <si>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</si>
  <si>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</si>
  <si>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</si>
  <si>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</si>
  <si>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</si>
  <si>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</si>
  <si>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</si>
  <si>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</si>
  <si>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</si>
  <si>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</si>
  <si>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</si>
  <si>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</si>
  <si>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</si>
  <si>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</si>
  <si>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Ciudad de México</t>
  </si>
  <si>
    <t>Ingresos Locales</t>
  </si>
  <si>
    <t>Ingresos locales</t>
  </si>
  <si>
    <t>(millones de pesos)</t>
  </si>
  <si>
    <t>-</t>
  </si>
  <si>
    <t>Corto plazo quirografario</t>
  </si>
  <si>
    <r>
      <rPr>
        <vertAlign val="superscript"/>
        <sz val="8"/>
        <rFont val="Montserrat"/>
        <family val="0"/>
      </rPr>
      <t>1_/</t>
    </r>
    <r>
      <rPr>
        <sz val="8"/>
        <rFont val="Montserrat"/>
        <family val="0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</si>
  <si>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  <family val="0"/>
      </rPr>
      <t>1_/</t>
    </r>
  </si>
  <si>
    <t>Estado de México</t>
  </si>
  <si>
    <t>Saldos al 31 de diciembre de 2020</t>
  </si>
  <si>
    <r>
      <rPr>
        <b/>
        <sz val="8"/>
        <rFont val="Montserrat"/>
        <family val="0"/>
      </rPr>
      <t xml:space="preserve">Fuente: </t>
    </r>
    <r>
      <rPr>
        <sz val="8"/>
        <rFont val="Montserrat"/>
        <family val="0"/>
      </rPr>
      <t xml:space="preserve">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</si>
  <si>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r>
      <t>Otros</t>
    </r>
    <r>
      <rPr>
        <b/>
        <vertAlign val="superscript"/>
        <sz val="9"/>
        <rFont val="Montserrat"/>
        <family val="0"/>
      </rPr>
      <t>2_/</t>
    </r>
  </si>
  <si>
    <r>
      <t xml:space="preserve">2_/ </t>
    </r>
    <r>
      <rPr>
        <sz val="8"/>
        <rFont val="Montserrat"/>
        <family val="0"/>
      </rPr>
      <t>Corporación Financiera de América del Norte, Deutsche Bank México, Dexia Crédito Local México, Financiera Nacional de Desarrollo Agropecuario, Rural, Forestal y Pesquero, y el Fondo de Operación y Financiamiento Bancario a la Vivienda.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</si>
</sst>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_-* #,##0.00000_-;\-* #,##0.00000_-;_-* &quot;-&quot;??_-;_-@_-"/>
    <numFmt numFmtId="171" formatCode="[$-80A]dddd\,\ d&quot; de &quot;mmmm&quot; de &quot;yyyy"/>
    <numFmt numFmtId="172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  <family val="0"/>
    </font>
    <font>
      <b/>
      <vertAlign val="superscript"/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8"/>
      <name val="Montserrat"/>
      <family val="0"/>
    </font>
    <font>
      <vertAlign val="superscript"/>
      <sz val="8"/>
      <name val="Montserrat"/>
      <family val="0"/>
    </font>
    <font>
      <b/>
      <vertAlign val="superscript"/>
      <sz val="9"/>
      <name val="Montserrat"/>
      <family val="0"/>
    </font>
    <font>
      <b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Montserrat"/>
      <family val="0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7" fillId="33" borderId="0" xfId="56" applyFont="1" applyFill="1">
      <alignment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0" xfId="56" applyFont="1" applyFill="1" applyBorder="1" applyAlignment="1" quotePrefix="1">
      <alignment vertical="center"/>
      <protection/>
    </xf>
    <xf numFmtId="0" fontId="6" fillId="33" borderId="10" xfId="56" applyNumberFormat="1" applyFont="1" applyFill="1" applyBorder="1" applyAlignment="1" quotePrefix="1">
      <alignment horizontal="left"/>
      <protection/>
    </xf>
    <xf numFmtId="0" fontId="50" fillId="33" borderId="10" xfId="0" applyFont="1" applyFill="1" applyBorder="1" applyAlignment="1" applyProtection="1" quotePrefix="1">
      <alignment horizontal="left"/>
      <protection/>
    </xf>
    <xf numFmtId="0" fontId="7" fillId="33" borderId="0" xfId="56" applyFont="1" applyFill="1" applyAlignment="1">
      <alignment wrapText="1"/>
      <protection/>
    </xf>
    <xf numFmtId="165" fontId="7" fillId="33" borderId="10" xfId="55" applyNumberFormat="1" applyFont="1" applyFill="1" applyBorder="1" applyAlignment="1" applyProtection="1" quotePrefix="1">
      <alignment horizontal="right" vertical="center"/>
      <protection/>
    </xf>
    <xf numFmtId="0" fontId="6" fillId="34" borderId="10" xfId="56" applyNumberFormat="1" applyFont="1" applyFill="1" applyBorder="1" applyAlignment="1" applyProtection="1">
      <alignment horizontal="center" vertical="center" wrapText="1"/>
      <protection/>
    </xf>
    <xf numFmtId="165" fontId="7" fillId="33" borderId="11" xfId="55" applyNumberFormat="1" applyFont="1" applyFill="1" applyBorder="1" applyAlignment="1" applyProtection="1" quotePrefix="1">
      <alignment horizontal="right" vertical="center"/>
      <protection/>
    </xf>
    <xf numFmtId="0" fontId="7" fillId="33" borderId="0" xfId="56" applyFont="1" applyFill="1" applyBorder="1">
      <alignment/>
      <protection/>
    </xf>
    <xf numFmtId="0" fontId="7" fillId="33" borderId="0" xfId="56" applyFont="1" applyFill="1" applyBorder="1" applyAlignment="1">
      <alignment wrapText="1"/>
      <protection/>
    </xf>
    <xf numFmtId="165" fontId="7" fillId="33" borderId="0" xfId="55" applyNumberFormat="1" applyFont="1" applyFill="1" applyBorder="1" applyAlignment="1" applyProtection="1" quotePrefix="1">
      <alignment horizontal="right" vertical="center"/>
      <protection/>
    </xf>
    <xf numFmtId="165" fontId="7" fillId="33" borderId="0" xfId="56" applyNumberFormat="1" applyFont="1" applyFill="1" applyBorder="1">
      <alignment/>
      <protection/>
    </xf>
    <xf numFmtId="41" fontId="7" fillId="33" borderId="10" xfId="55" applyNumberFormat="1" applyFont="1" applyFill="1" applyBorder="1" applyAlignment="1" applyProtection="1">
      <alignment horizontal="right" vertical="center"/>
      <protection/>
    </xf>
    <xf numFmtId="41" fontId="7" fillId="33" borderId="10" xfId="55" applyNumberFormat="1" applyFont="1" applyFill="1" applyBorder="1" applyAlignment="1" applyProtection="1" quotePrefix="1">
      <alignment horizontal="right" vertical="center"/>
      <protection/>
    </xf>
    <xf numFmtId="41" fontId="6" fillId="33" borderId="10" xfId="56" applyNumberFormat="1" applyFont="1" applyFill="1" applyBorder="1" applyAlignment="1" applyProtection="1">
      <alignment horizontal="right" vertical="center"/>
      <protection/>
    </xf>
    <xf numFmtId="41" fontId="7" fillId="33" borderId="0" xfId="56" applyNumberFormat="1" applyFont="1" applyFill="1">
      <alignment/>
      <protection/>
    </xf>
    <xf numFmtId="0" fontId="9" fillId="33" borderId="0" xfId="56" applyFont="1" applyFill="1" applyAlignment="1">
      <alignment horizontal="justify" vertical="top" wrapText="1"/>
      <protection/>
    </xf>
    <xf numFmtId="0" fontId="8" fillId="33" borderId="0" xfId="56" applyFont="1" applyFill="1" applyAlignment="1" quotePrefix="1">
      <alignment horizontal="left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 quotePrefix="1">
      <alignment horizontal="justify" vertical="top" wrapText="1"/>
      <protection/>
    </xf>
    <xf numFmtId="0" fontId="8" fillId="33" borderId="12" xfId="56" applyNumberFormat="1" applyFont="1" applyFill="1" applyBorder="1" applyAlignment="1" quotePrefix="1">
      <alignment horizontal="justify" vertical="top"/>
      <protection/>
    </xf>
    <xf numFmtId="0" fontId="6" fillId="34" borderId="10" xfId="56" applyNumberFormat="1" applyFont="1" applyFill="1" applyBorder="1" applyAlignment="1" applyProtection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685800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4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0" defaultRowHeight="15" zeroHeight="1"/>
  <cols>
    <col min="1" max="1" width="20.7109375" style="1" customWidth="1"/>
    <col min="2" max="2" width="12.421875" style="1" bestFit="1" customWidth="1"/>
    <col min="3" max="3" width="15.00390625" style="1" bestFit="1" customWidth="1"/>
    <col min="4" max="4" width="13.00390625" style="1" bestFit="1" customWidth="1"/>
    <col min="5" max="5" width="10.57421875" style="1" bestFit="1" customWidth="1"/>
    <col min="6" max="6" width="13.140625" style="1" bestFit="1" customWidth="1"/>
    <col min="7" max="7" width="14.57421875" style="1" customWidth="1"/>
    <col min="8" max="8" width="13.00390625" style="1" bestFit="1" customWidth="1"/>
    <col min="9" max="9" width="10.57421875" style="1" bestFit="1" customWidth="1"/>
    <col min="10" max="10" width="15.00390625" style="1" bestFit="1" customWidth="1"/>
    <col min="11" max="11" width="11.8515625" style="1" bestFit="1" customWidth="1"/>
    <col min="12" max="12" width="15.00390625" style="1" bestFit="1" customWidth="1"/>
    <col min="13" max="13" width="13.421875" style="1" customWidth="1"/>
    <col min="14" max="14" width="2.421875" style="10" customWidth="1"/>
    <col min="15" max="200" width="11.421875" style="10" hidden="1" customWidth="1"/>
    <col min="201" max="201" width="7.00390625" style="10" hidden="1" customWidth="1"/>
    <col min="202" max="202" width="10.00390625" style="10" hidden="1" customWidth="1"/>
    <col min="203" max="209" width="13.00390625" style="1" hidden="1" customWidth="1"/>
    <col min="210" max="250" width="11.421875" style="1" hidden="1" customWidth="1"/>
    <col min="251" max="16384" width="13.00390625" style="1" hidden="1" customWidth="1"/>
  </cols>
  <sheetData>
    <row r="1" spans="2:13" ht="18.75" customHeight="1">
      <c r="B1" s="2"/>
      <c r="C1" s="20" t="s">
        <v>44</v>
      </c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8.75" customHeight="1">
      <c r="B2" s="3"/>
      <c r="C2" s="21" t="s">
        <v>46</v>
      </c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8.75" customHeight="1">
      <c r="B3" s="3"/>
      <c r="C3" s="21" t="s">
        <v>40</v>
      </c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3.5">
      <c r="A4" s="25" t="s">
        <v>0</v>
      </c>
      <c r="B4" s="24" t="s">
        <v>1</v>
      </c>
      <c r="C4" s="25" t="s">
        <v>2</v>
      </c>
      <c r="D4" s="25"/>
      <c r="E4" s="25"/>
      <c r="F4" s="25"/>
      <c r="G4" s="25" t="s">
        <v>3</v>
      </c>
      <c r="H4" s="25"/>
      <c r="I4" s="25"/>
      <c r="J4" s="25" t="s">
        <v>4</v>
      </c>
      <c r="K4" s="25"/>
      <c r="L4" s="25" t="s">
        <v>48</v>
      </c>
      <c r="M4" s="25"/>
    </row>
    <row r="5" spans="1:202" s="6" customFormat="1" ht="24">
      <c r="A5" s="25"/>
      <c r="B5" s="24"/>
      <c r="C5" s="8" t="s">
        <v>5</v>
      </c>
      <c r="D5" s="8" t="s">
        <v>6</v>
      </c>
      <c r="E5" s="8" t="s">
        <v>39</v>
      </c>
      <c r="F5" s="8" t="s">
        <v>42</v>
      </c>
      <c r="G5" s="8" t="s">
        <v>5</v>
      </c>
      <c r="H5" s="8" t="s">
        <v>6</v>
      </c>
      <c r="I5" s="8" t="s">
        <v>39</v>
      </c>
      <c r="J5" s="8" t="s">
        <v>5</v>
      </c>
      <c r="K5" s="8" t="s">
        <v>38</v>
      </c>
      <c r="L5" s="8" t="s">
        <v>5</v>
      </c>
      <c r="M5" s="8" t="s">
        <v>39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</row>
    <row r="6" spans="1:209" ht="12">
      <c r="A6" s="5" t="s">
        <v>7</v>
      </c>
      <c r="B6" s="14">
        <f aca="true" t="shared" si="0" ref="B6:B33">SUM(C6:F6,G6:I6,J6:K6,L6:M6)</f>
        <v>3082.01114683</v>
      </c>
      <c r="C6" s="14">
        <v>2282.01114683</v>
      </c>
      <c r="D6" s="15">
        <v>0</v>
      </c>
      <c r="E6" s="15">
        <v>0</v>
      </c>
      <c r="F6" s="15">
        <v>0</v>
      </c>
      <c r="G6" s="14">
        <v>800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9" t="s">
        <v>41</v>
      </c>
      <c r="GV6" s="7" t="s">
        <v>41</v>
      </c>
      <c r="GW6" s="7" t="s">
        <v>41</v>
      </c>
      <c r="GX6" s="7" t="s">
        <v>41</v>
      </c>
      <c r="GY6" s="7" t="s">
        <v>41</v>
      </c>
      <c r="GZ6" s="7" t="s">
        <v>41</v>
      </c>
      <c r="HA6" s="7" t="s">
        <v>41</v>
      </c>
    </row>
    <row r="7" spans="1:15" ht="12">
      <c r="A7" s="5" t="s">
        <v>8</v>
      </c>
      <c r="B7" s="14">
        <f t="shared" si="0"/>
        <v>16500.082110099996</v>
      </c>
      <c r="C7" s="14">
        <v>6167.495245</v>
      </c>
      <c r="D7" s="15">
        <v>0</v>
      </c>
      <c r="E7" s="15">
        <v>154.25488625</v>
      </c>
      <c r="F7" s="15">
        <v>2563.75</v>
      </c>
      <c r="G7" s="14">
        <v>5694.20447076</v>
      </c>
      <c r="H7" s="15">
        <v>0</v>
      </c>
      <c r="I7" s="15">
        <v>1697.6425327399998</v>
      </c>
      <c r="J7" s="15">
        <v>0</v>
      </c>
      <c r="K7" s="15">
        <v>0</v>
      </c>
      <c r="L7" s="15">
        <v>182.38647663999998</v>
      </c>
      <c r="M7" s="15">
        <v>40.34849871</v>
      </c>
      <c r="N7" s="13"/>
      <c r="O7" s="12"/>
    </row>
    <row r="8" spans="1:15" ht="12">
      <c r="A8" s="5" t="s">
        <v>9</v>
      </c>
      <c r="B8" s="14">
        <f t="shared" si="0"/>
        <v>2042.2231973</v>
      </c>
      <c r="C8" s="14">
        <v>772.6778943400001</v>
      </c>
      <c r="D8" s="15">
        <v>0</v>
      </c>
      <c r="E8" s="15">
        <v>0</v>
      </c>
      <c r="F8" s="15">
        <v>600</v>
      </c>
      <c r="G8" s="14">
        <v>669.5453029600001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3"/>
      <c r="O8" s="12"/>
    </row>
    <row r="9" spans="1:15" ht="12">
      <c r="A9" s="5" t="s">
        <v>10</v>
      </c>
      <c r="B9" s="14">
        <f t="shared" si="0"/>
        <v>2428.8975484200005</v>
      </c>
      <c r="C9" s="14">
        <v>1648.4403098100004</v>
      </c>
      <c r="D9" s="15">
        <v>0</v>
      </c>
      <c r="E9" s="15">
        <v>777.6437379500001</v>
      </c>
      <c r="F9" s="15">
        <v>0</v>
      </c>
      <c r="G9" s="14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2.81350066</v>
      </c>
      <c r="N9" s="13"/>
      <c r="O9" s="12"/>
    </row>
    <row r="10" spans="1:15" ht="12">
      <c r="A10" s="5" t="s">
        <v>11</v>
      </c>
      <c r="B10" s="14">
        <f t="shared" si="0"/>
        <v>38340.44895925</v>
      </c>
      <c r="C10" s="14">
        <v>23969.19042186</v>
      </c>
      <c r="D10" s="15">
        <v>0</v>
      </c>
      <c r="E10" s="15">
        <v>0</v>
      </c>
      <c r="F10" s="15">
        <v>1900.0000000100001</v>
      </c>
      <c r="G10" s="14">
        <v>12471.25853738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3"/>
      <c r="O10" s="12"/>
    </row>
    <row r="11" spans="1:15" ht="12">
      <c r="A11" s="5" t="s">
        <v>12</v>
      </c>
      <c r="B11" s="14">
        <f t="shared" si="0"/>
        <v>3789.2475276900004</v>
      </c>
      <c r="C11" s="14">
        <v>1311.7052779</v>
      </c>
      <c r="D11" s="15">
        <v>0</v>
      </c>
      <c r="E11" s="15">
        <v>0</v>
      </c>
      <c r="F11" s="15">
        <v>941.23333344</v>
      </c>
      <c r="G11" s="14">
        <v>1536.3089163500001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3"/>
      <c r="O11" s="12"/>
    </row>
    <row r="12" spans="1:15" ht="12">
      <c r="A12" s="5" t="s">
        <v>13</v>
      </c>
      <c r="B12" s="14">
        <f t="shared" si="0"/>
        <v>19985.82039484</v>
      </c>
      <c r="C12" s="14">
        <v>3773.44279239</v>
      </c>
      <c r="D12" s="15">
        <v>0</v>
      </c>
      <c r="E12" s="15">
        <v>0</v>
      </c>
      <c r="F12" s="15">
        <v>0</v>
      </c>
      <c r="G12" s="14">
        <v>9803.90271675</v>
      </c>
      <c r="H12" s="15">
        <v>0</v>
      </c>
      <c r="I12" s="15">
        <v>0</v>
      </c>
      <c r="J12" s="15">
        <v>0</v>
      </c>
      <c r="K12" s="15">
        <v>6408.4748856999995</v>
      </c>
      <c r="L12" s="15">
        <v>0</v>
      </c>
      <c r="M12" s="15">
        <v>0</v>
      </c>
      <c r="N12" s="13"/>
      <c r="O12" s="12"/>
    </row>
    <row r="13" spans="1:15" ht="12">
      <c r="A13" s="5" t="s">
        <v>14</v>
      </c>
      <c r="B13" s="14">
        <f t="shared" si="0"/>
        <v>50714.16812231</v>
      </c>
      <c r="C13" s="14">
        <v>18788.80345527</v>
      </c>
      <c r="D13" s="15">
        <v>0</v>
      </c>
      <c r="E13" s="15">
        <v>0</v>
      </c>
      <c r="F13" s="15">
        <v>3229.91687865</v>
      </c>
      <c r="G13" s="14">
        <v>14372.665421360001</v>
      </c>
      <c r="H13" s="15">
        <v>0</v>
      </c>
      <c r="I13" s="15">
        <v>0</v>
      </c>
      <c r="J13" s="15">
        <v>0</v>
      </c>
      <c r="K13" s="15">
        <v>14322.78236703</v>
      </c>
      <c r="L13" s="15">
        <v>0</v>
      </c>
      <c r="M13" s="15">
        <v>0</v>
      </c>
      <c r="N13" s="13"/>
      <c r="O13" s="12"/>
    </row>
    <row r="14" spans="1:15" ht="12">
      <c r="A14" s="5" t="s">
        <v>37</v>
      </c>
      <c r="B14" s="14">
        <f t="shared" si="0"/>
        <v>87736.65485665998</v>
      </c>
      <c r="C14" s="14">
        <v>38490.60610726999</v>
      </c>
      <c r="D14" s="15">
        <v>0</v>
      </c>
      <c r="E14" s="15">
        <v>0</v>
      </c>
      <c r="F14" s="15">
        <v>0</v>
      </c>
      <c r="G14" s="14">
        <v>29044.17384939</v>
      </c>
      <c r="H14" s="15">
        <v>0</v>
      </c>
      <c r="I14" s="15">
        <v>0</v>
      </c>
      <c r="J14" s="15">
        <v>13201.874899999999</v>
      </c>
      <c r="K14" s="15">
        <v>0</v>
      </c>
      <c r="L14" s="15">
        <v>7000</v>
      </c>
      <c r="M14" s="15">
        <v>0</v>
      </c>
      <c r="N14" s="13"/>
      <c r="O14" s="12"/>
    </row>
    <row r="15" spans="1:15" ht="12">
      <c r="A15" s="5" t="s">
        <v>15</v>
      </c>
      <c r="B15" s="14">
        <f t="shared" si="0"/>
        <v>9630.710317160001</v>
      </c>
      <c r="C15" s="14">
        <v>6084.61760752</v>
      </c>
      <c r="D15" s="15">
        <v>0</v>
      </c>
      <c r="E15" s="15">
        <v>0</v>
      </c>
      <c r="F15" s="15">
        <v>2418.7478300800003</v>
      </c>
      <c r="G15" s="14">
        <v>0</v>
      </c>
      <c r="H15" s="15">
        <v>1127.34487956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3"/>
      <c r="O15" s="12"/>
    </row>
    <row r="16" spans="1:15" ht="12">
      <c r="A16" s="5" t="s">
        <v>16</v>
      </c>
      <c r="B16" s="14">
        <f t="shared" si="0"/>
        <v>5871.9806059600005</v>
      </c>
      <c r="C16" s="14">
        <v>5735.31347747</v>
      </c>
      <c r="D16" s="15">
        <v>0</v>
      </c>
      <c r="E16" s="15">
        <v>48.71619239</v>
      </c>
      <c r="F16" s="15">
        <v>0</v>
      </c>
      <c r="G16" s="14">
        <v>87.95093609999999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3"/>
      <c r="O16" s="12"/>
    </row>
    <row r="17" spans="1:15" ht="12">
      <c r="A17" s="5" t="s">
        <v>17</v>
      </c>
      <c r="B17" s="14">
        <f t="shared" si="0"/>
        <v>4095.99325493</v>
      </c>
      <c r="C17" s="14">
        <v>782.5138457999999</v>
      </c>
      <c r="D17" s="15">
        <v>0</v>
      </c>
      <c r="E17" s="15">
        <v>0</v>
      </c>
      <c r="F17" s="15">
        <v>2590</v>
      </c>
      <c r="G17" s="14">
        <v>723.47940913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3"/>
      <c r="O17" s="12"/>
    </row>
    <row r="18" spans="1:15" ht="12">
      <c r="A18" s="5" t="s">
        <v>18</v>
      </c>
      <c r="B18" s="14">
        <f t="shared" si="0"/>
        <v>4456.45206629</v>
      </c>
      <c r="C18" s="14">
        <v>4294.14894289</v>
      </c>
      <c r="D18" s="15">
        <v>0</v>
      </c>
      <c r="E18" s="15">
        <v>0</v>
      </c>
      <c r="F18" s="15">
        <v>0</v>
      </c>
      <c r="G18" s="14">
        <v>162.3031234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3"/>
      <c r="O18" s="12"/>
    </row>
    <row r="19" spans="1:15" ht="12">
      <c r="A19" s="5" t="s">
        <v>19</v>
      </c>
      <c r="B19" s="14">
        <f t="shared" si="0"/>
        <v>29285.644562449997</v>
      </c>
      <c r="C19" s="14">
        <v>17695.78324093</v>
      </c>
      <c r="D19" s="15">
        <v>2291.317709</v>
      </c>
      <c r="E19" s="15">
        <v>776.76583049</v>
      </c>
      <c r="F19" s="15">
        <v>1008.0808125</v>
      </c>
      <c r="G19" s="14">
        <v>6817.72927163</v>
      </c>
      <c r="H19" s="15">
        <v>695.9676979000001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3"/>
      <c r="O19" s="12"/>
    </row>
    <row r="20" spans="1:15" ht="12">
      <c r="A20" s="5" t="s">
        <v>45</v>
      </c>
      <c r="B20" s="14">
        <f t="shared" si="0"/>
        <v>46868.94077906</v>
      </c>
      <c r="C20" s="14">
        <v>28784.12451086</v>
      </c>
      <c r="D20" s="15">
        <v>0</v>
      </c>
      <c r="E20" s="15">
        <v>651.0984435</v>
      </c>
      <c r="F20" s="15">
        <v>0</v>
      </c>
      <c r="G20" s="14">
        <v>12553.891026950001</v>
      </c>
      <c r="H20" s="15">
        <v>0</v>
      </c>
      <c r="I20" s="15">
        <v>0</v>
      </c>
      <c r="J20" s="15">
        <v>0</v>
      </c>
      <c r="K20" s="15">
        <v>4879.82679775</v>
      </c>
      <c r="L20" s="15">
        <v>0</v>
      </c>
      <c r="M20" s="15">
        <v>0</v>
      </c>
      <c r="N20" s="13"/>
      <c r="O20" s="12"/>
    </row>
    <row r="21" spans="1:15" ht="12">
      <c r="A21" s="5" t="s">
        <v>20</v>
      </c>
      <c r="B21" s="14">
        <f t="shared" si="0"/>
        <v>21019.97407678</v>
      </c>
      <c r="C21" s="14">
        <v>6494.67525771</v>
      </c>
      <c r="D21" s="15">
        <v>0</v>
      </c>
      <c r="E21" s="15">
        <v>0</v>
      </c>
      <c r="F21" s="15">
        <v>1164</v>
      </c>
      <c r="G21" s="14">
        <v>10914.8909185</v>
      </c>
      <c r="H21" s="15">
        <v>2446.40790057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3"/>
      <c r="O21" s="12"/>
    </row>
    <row r="22" spans="1:15" ht="12">
      <c r="A22" s="5" t="s">
        <v>21</v>
      </c>
      <c r="B22" s="14">
        <f t="shared" si="0"/>
        <v>5222.55338512</v>
      </c>
      <c r="C22" s="14">
        <v>3652.37090113</v>
      </c>
      <c r="D22" s="15">
        <v>0</v>
      </c>
      <c r="E22" s="15">
        <v>0</v>
      </c>
      <c r="F22" s="15">
        <v>175</v>
      </c>
      <c r="G22" s="14">
        <v>1395.18248399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3"/>
      <c r="O22" s="12"/>
    </row>
    <row r="23" spans="1:15" ht="12">
      <c r="A23" s="5" t="s">
        <v>22</v>
      </c>
      <c r="B23" s="14">
        <f t="shared" si="0"/>
        <v>6572.529847059999</v>
      </c>
      <c r="C23" s="14">
        <v>725.01980931</v>
      </c>
      <c r="D23" s="15">
        <v>0</v>
      </c>
      <c r="E23" s="15">
        <v>0</v>
      </c>
      <c r="F23" s="15">
        <v>904.22335198</v>
      </c>
      <c r="G23" s="14">
        <v>4943.286685769999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3"/>
      <c r="O23" s="12"/>
    </row>
    <row r="24" spans="1:15" ht="12">
      <c r="A24" s="5" t="s">
        <v>23</v>
      </c>
      <c r="B24" s="14">
        <f t="shared" si="0"/>
        <v>80664.53636721999</v>
      </c>
      <c r="C24" s="14">
        <v>33388.54944105999</v>
      </c>
      <c r="D24" s="15">
        <v>0</v>
      </c>
      <c r="E24" s="15">
        <v>6225.6026140799995</v>
      </c>
      <c r="F24" s="15">
        <v>4455.39489192</v>
      </c>
      <c r="G24" s="14">
        <v>13210.19602276</v>
      </c>
      <c r="H24" s="15">
        <v>1497.5241207600002</v>
      </c>
      <c r="I24" s="15">
        <v>1817.5318031900001</v>
      </c>
      <c r="J24" s="15">
        <v>0</v>
      </c>
      <c r="K24" s="15">
        <v>19962.753583230002</v>
      </c>
      <c r="L24" s="15">
        <v>0</v>
      </c>
      <c r="M24" s="15">
        <v>106.98389021999999</v>
      </c>
      <c r="N24" s="13"/>
      <c r="O24" s="12"/>
    </row>
    <row r="25" spans="1:15" ht="12">
      <c r="A25" s="5" t="s">
        <v>24</v>
      </c>
      <c r="B25" s="14">
        <f t="shared" si="0"/>
        <v>13840.13704806</v>
      </c>
      <c r="C25" s="14">
        <v>4630.66646742</v>
      </c>
      <c r="D25" s="15">
        <v>824.8103928700001</v>
      </c>
      <c r="E25" s="15">
        <v>0</v>
      </c>
      <c r="F25" s="15">
        <v>0</v>
      </c>
      <c r="G25" s="14">
        <v>8113.29829847</v>
      </c>
      <c r="H25" s="15">
        <v>271.36188930000003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3"/>
      <c r="O25" s="12"/>
    </row>
    <row r="26" spans="1:15" ht="12">
      <c r="A26" s="5" t="s">
        <v>25</v>
      </c>
      <c r="B26" s="14">
        <f t="shared" si="0"/>
        <v>4986.5058677199995</v>
      </c>
      <c r="C26" s="14">
        <v>4986.5058677199995</v>
      </c>
      <c r="D26" s="15">
        <v>0</v>
      </c>
      <c r="E26" s="15">
        <v>0</v>
      </c>
      <c r="F26" s="15">
        <v>0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3"/>
      <c r="O26" s="12"/>
    </row>
    <row r="27" spans="1:15" ht="12">
      <c r="A27" s="5" t="s">
        <v>26</v>
      </c>
      <c r="B27" s="14">
        <f t="shared" si="0"/>
        <v>164.77214978</v>
      </c>
      <c r="C27" s="14">
        <v>164.77214978</v>
      </c>
      <c r="D27" s="15">
        <v>0</v>
      </c>
      <c r="E27" s="15">
        <v>0</v>
      </c>
      <c r="F27" s="15">
        <v>0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3"/>
      <c r="O27" s="12"/>
    </row>
    <row r="28" spans="1:15" ht="12">
      <c r="A28" s="5" t="s">
        <v>27</v>
      </c>
      <c r="B28" s="14">
        <f t="shared" si="0"/>
        <v>21196.116462570004</v>
      </c>
      <c r="C28" s="14">
        <v>7878.982255250001</v>
      </c>
      <c r="D28" s="15">
        <v>0</v>
      </c>
      <c r="E28" s="15">
        <v>0</v>
      </c>
      <c r="F28" s="15">
        <v>2071.91666944</v>
      </c>
      <c r="G28" s="14">
        <v>11245.21753788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3"/>
      <c r="O28" s="12"/>
    </row>
    <row r="29" spans="1:15" ht="12">
      <c r="A29" s="5" t="s">
        <v>28</v>
      </c>
      <c r="B29" s="14">
        <f t="shared" si="0"/>
        <v>4886.91303797</v>
      </c>
      <c r="C29" s="14">
        <v>3404.59698797</v>
      </c>
      <c r="D29" s="15">
        <v>0</v>
      </c>
      <c r="E29" s="15">
        <v>182.31605</v>
      </c>
      <c r="F29" s="15">
        <v>1300</v>
      </c>
      <c r="G29" s="14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3"/>
      <c r="O29" s="12"/>
    </row>
    <row r="30" spans="1:15" ht="12">
      <c r="A30" s="5" t="s">
        <v>29</v>
      </c>
      <c r="B30" s="14">
        <f t="shared" si="0"/>
        <v>4870.38516983</v>
      </c>
      <c r="C30" s="14">
        <v>4049.31197202</v>
      </c>
      <c r="D30" s="15">
        <v>0</v>
      </c>
      <c r="E30" s="15">
        <v>0</v>
      </c>
      <c r="F30" s="15">
        <v>25</v>
      </c>
      <c r="G30" s="14">
        <v>0</v>
      </c>
      <c r="H30" s="15">
        <v>0</v>
      </c>
      <c r="I30" s="15">
        <v>796.0731978099999</v>
      </c>
      <c r="J30" s="15">
        <v>0</v>
      </c>
      <c r="K30" s="15">
        <v>0</v>
      </c>
      <c r="L30" s="15">
        <v>0</v>
      </c>
      <c r="M30" s="15">
        <v>0</v>
      </c>
      <c r="N30" s="13"/>
      <c r="O30" s="12"/>
    </row>
    <row r="31" spans="1:15" ht="12">
      <c r="A31" s="5" t="s">
        <v>30</v>
      </c>
      <c r="B31" s="14">
        <f t="shared" si="0"/>
        <v>24518.986021740002</v>
      </c>
      <c r="C31" s="14">
        <v>10024.23216026</v>
      </c>
      <c r="D31" s="15">
        <v>0</v>
      </c>
      <c r="E31" s="15">
        <v>42.500076</v>
      </c>
      <c r="F31" s="15">
        <v>2065.50892487</v>
      </c>
      <c r="G31" s="14">
        <v>12386.74486061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3"/>
      <c r="O31" s="12"/>
    </row>
    <row r="32" spans="1:15" ht="12">
      <c r="A32" s="5" t="s">
        <v>31</v>
      </c>
      <c r="B32" s="14">
        <f t="shared" si="0"/>
        <v>5475.37051889</v>
      </c>
      <c r="C32" s="14">
        <v>4124.22910475</v>
      </c>
      <c r="D32" s="15">
        <v>0</v>
      </c>
      <c r="E32" s="15">
        <v>0</v>
      </c>
      <c r="F32" s="15">
        <v>1351.14141414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3"/>
      <c r="O32" s="12"/>
    </row>
    <row r="33" spans="1:15" ht="12">
      <c r="A33" s="5" t="s">
        <v>32</v>
      </c>
      <c r="B33" s="14">
        <f t="shared" si="0"/>
        <v>16132.563797570003</v>
      </c>
      <c r="C33" s="14">
        <v>13819.878792660003</v>
      </c>
      <c r="D33" s="15">
        <v>0</v>
      </c>
      <c r="E33" s="15">
        <v>952.92660972</v>
      </c>
      <c r="F33" s="15">
        <v>1242.1212896699997</v>
      </c>
      <c r="G33" s="14">
        <v>98.3795059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19.25759962</v>
      </c>
      <c r="N33" s="13"/>
      <c r="O33" s="12"/>
    </row>
    <row r="34" spans="1:15" ht="12">
      <c r="A34" s="5" t="s">
        <v>33</v>
      </c>
      <c r="B34" s="15" t="s">
        <v>41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3"/>
      <c r="O34" s="12"/>
    </row>
    <row r="35" spans="1:15" ht="12">
      <c r="A35" s="5" t="s">
        <v>34</v>
      </c>
      <c r="B35" s="14">
        <f>SUM(C35:F35,G35:I35,J35:K35,L35:M35)</f>
        <v>42975.657483279996</v>
      </c>
      <c r="C35" s="14">
        <v>11961.057268159999</v>
      </c>
      <c r="D35" s="14">
        <v>0</v>
      </c>
      <c r="E35" s="14">
        <v>0</v>
      </c>
      <c r="F35" s="14">
        <v>1840.188813</v>
      </c>
      <c r="G35" s="14">
        <v>24919.374334419997</v>
      </c>
      <c r="H35" s="14">
        <v>4255.0370677</v>
      </c>
      <c r="I35" s="14">
        <v>0</v>
      </c>
      <c r="J35" s="15">
        <v>0</v>
      </c>
      <c r="K35" s="15">
        <v>0</v>
      </c>
      <c r="L35" s="15">
        <v>0</v>
      </c>
      <c r="M35" s="15">
        <v>0</v>
      </c>
      <c r="O35" s="12"/>
    </row>
    <row r="36" spans="1:15" ht="12">
      <c r="A36" s="5" t="s">
        <v>35</v>
      </c>
      <c r="B36" s="14">
        <f>SUM(C36:F36,G36:I36,J36:K36,L36:M36)</f>
        <v>8259.267191800001</v>
      </c>
      <c r="C36" s="14">
        <v>2617.90586435</v>
      </c>
      <c r="D36" s="14">
        <v>0</v>
      </c>
      <c r="E36" s="14">
        <v>0</v>
      </c>
      <c r="F36" s="14">
        <v>2264.95056328</v>
      </c>
      <c r="G36" s="14">
        <v>3376.41076417</v>
      </c>
      <c r="H36" s="14">
        <v>0</v>
      </c>
      <c r="I36" s="14">
        <v>0</v>
      </c>
      <c r="J36" s="15">
        <v>0</v>
      </c>
      <c r="K36" s="15">
        <v>0</v>
      </c>
      <c r="L36" s="15">
        <v>0</v>
      </c>
      <c r="M36" s="15">
        <v>0</v>
      </c>
      <c r="O36" s="12"/>
    </row>
    <row r="37" spans="1:15" ht="12">
      <c r="A37" s="5" t="s">
        <v>36</v>
      </c>
      <c r="B37" s="14">
        <f>SUM(C37:F37,G37:I37,J37:K37,L37:M37)</f>
        <v>8196.16291105</v>
      </c>
      <c r="C37" s="14">
        <v>3885.0024101100003</v>
      </c>
      <c r="D37" s="15">
        <v>0</v>
      </c>
      <c r="E37" s="15">
        <v>0</v>
      </c>
      <c r="F37" s="15">
        <v>1176.78571448</v>
      </c>
      <c r="G37" s="14">
        <v>3134.37478646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O37" s="12"/>
    </row>
    <row r="38" spans="1:15" ht="12">
      <c r="A38" s="4" t="s">
        <v>1</v>
      </c>
      <c r="B38" s="16">
        <f aca="true" t="shared" si="1" ref="B38:M38">SUM(B6:B37)</f>
        <v>593811.70678569</v>
      </c>
      <c r="C38" s="16">
        <f t="shared" si="1"/>
        <v>276388.6309858</v>
      </c>
      <c r="D38" s="16">
        <f t="shared" si="1"/>
        <v>3116.12810187</v>
      </c>
      <c r="E38" s="16">
        <f t="shared" si="1"/>
        <v>9811.824440379998</v>
      </c>
      <c r="F38" s="16">
        <f t="shared" si="1"/>
        <v>35287.960487460005</v>
      </c>
      <c r="G38" s="16">
        <f t="shared" si="1"/>
        <v>188474.76918108997</v>
      </c>
      <c r="H38" s="16">
        <f t="shared" si="1"/>
        <v>10293.64355579</v>
      </c>
      <c r="I38" s="16">
        <f t="shared" si="1"/>
        <v>4311.24753374</v>
      </c>
      <c r="J38" s="16">
        <f t="shared" si="1"/>
        <v>13201.874899999999</v>
      </c>
      <c r="K38" s="16">
        <f t="shared" si="1"/>
        <v>45573.837633710005</v>
      </c>
      <c r="L38" s="16">
        <f t="shared" si="1"/>
        <v>7182.38647664</v>
      </c>
      <c r="M38" s="16">
        <f t="shared" si="1"/>
        <v>169.40348921</v>
      </c>
      <c r="O38" s="12"/>
    </row>
    <row r="39" spans="1:15" ht="25.5" customHeight="1">
      <c r="A39" s="22" t="s">
        <v>47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O39" s="12"/>
    </row>
    <row r="40" spans="1:15" ht="12">
      <c r="A40" s="19" t="s">
        <v>43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O40" s="12"/>
    </row>
    <row r="41" spans="1:15" ht="24" customHeight="1">
      <c r="A41" s="18" t="s">
        <v>49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O41" s="12"/>
    </row>
    <row r="42" ht="12"/>
    <row r="43" ht="12" hidden="1"/>
    <row r="44" ht="12" hidden="1"/>
    <row r="45" spans="3:13" ht="12" hidden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hidden="1"/>
    <row r="47" spans="3:13" ht="12" hidden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</sheetData>
  <sheetProtection/>
  <autoFilter ref="A5:IP41"/>
  <mergeCells count="12">
    <mergeCell ref="A4:A5"/>
    <mergeCell ref="C4:F4"/>
    <mergeCell ref="A41:M41"/>
    <mergeCell ref="A40:M40"/>
    <mergeCell ref="C1:M1"/>
    <mergeCell ref="C2:M2"/>
    <mergeCell ref="C3:M3"/>
    <mergeCell ref="A39:M39"/>
    <mergeCell ref="B4:B5"/>
    <mergeCell ref="G4:I4"/>
    <mergeCell ref="J4:K4"/>
    <mergeCell ref="L4:M4"/>
  </mergeCells>
  <printOptions/>
  <pageMargins left="0.7" right="0.7" top="0.75" bottom="0.75" header="0.3" footer="0.3"/>
  <pageSetup horizontalDpi="600" verticalDpi="600" orientation="portrait" r:id="rId2"/>
  <ignoredErrors>
    <ignoredError sqref="B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2017-02-16T23:35:21Z</dcterms:created>
  <dcterms:modified xsi:type="dcterms:W3CDTF">2021-02-26T20:32:15Z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