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Hoja1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<sst xmlns="http://schemas.openxmlformats.org/spreadsheetml/2006/main" count="64" uniqueCount="50">
  <si>
    <t>Entidad Federativa</t>
  </si>
  <si>
    <t>Total</t>
  </si>
  <si>
    <t>Banca Múltiple</t>
  </si>
  <si>
    <t>Banca de Desarrollo</t>
  </si>
  <si>
    <t>Emisiones Bursátiles</t>
  </si>
  <si>
    <t>Participaciones</t>
  </si>
  <si>
    <t>Aportaciones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</si>
  <si>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</si>
  <si>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</si>
  <si>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</si>
  <si>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</si>
  <si>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</si>
  <si>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</si>
  <si>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</si>
  <si>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</si>
  <si>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</si>
  <si>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</si>
  <si>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</si>
  <si>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</si>
  <si>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</si>
  <si>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</si>
  <si>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</si>
  <si>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</si>
  <si>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</si>
  <si>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</si>
  <si>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</si>
  <si>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</si>
  <si>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</si>
  <si>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</si>
  <si>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</si>
  <si>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</si>
  <si>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</si>
  <si>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</si>
  <si>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</si>
  <si>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</si>
  <si>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</si>
  <si>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</si>
  <si>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Ciudad de México</t>
  </si>
  <si>
    <t>Ingresos Locales</t>
  </si>
  <si>
    <t>Ingresos locales</t>
  </si>
  <si>
    <t>(millones de pesos)</t>
  </si>
  <si>
    <t>-</t>
  </si>
  <si>
    <t>Corto plazo quirografario</t>
  </si>
  <si>
    <r>
      <rPr>
        <vertAlign val="superscript"/>
        <sz val="8"/>
        <rFont val="Montserrat"/>
        <family val="0"/>
      </rPr>
      <t>1_/</t>
    </r>
    <r>
      <rPr>
        <sz val="8"/>
        <rFont val="Montserrat"/>
        <family val="0"/>
      </rPr>
      <t xml:space="preserve"> Se clasifica considerando el ingreso de la fuente primaria.</t>
    </r>
  </si>
  <si>
    <t xml:space="preserve">Fuente: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
</t>
  </si>
  <si>
    <r>
      <t>Financiamientos y obligaciones de entidades federativas y sus entes públicos por tipo de acreedor y fuente de pago</t>
    </r>
    <r>
      <rPr>
        <b/>
        <vertAlign val="superscript"/>
        <sz val="10"/>
        <rFont val="Montserrat"/>
        <family val="0"/>
      </rPr>
      <t>1_/</t>
    </r>
  </si>
  <si>
    <t>Estado de México</t>
  </si>
  <si>
    <r>
      <t>Otros2</t>
    </r>
    <r>
      <rPr>
        <b/>
        <vertAlign val="superscript"/>
        <sz val="9"/>
        <rFont val="Montserrat"/>
        <family val="0"/>
      </rPr>
      <t>_/</t>
    </r>
  </si>
  <si>
    <t>Saldos al 31 de diciembre de 2019</t>
  </si>
  <si>
    <r>
      <t xml:space="preserve">2_/ </t>
    </r>
    <r>
      <rPr>
        <sz val="8"/>
        <rFont val="Montserrat"/>
        <family val="0"/>
      </rPr>
      <t>Corporación Financiera de América del Norte, Deutsche Bank Mexico, Dexia Crédito Local México, Financiera Nacional de Desarrollo Agropecuario, Rural, Forestal y Pesquero, y el Fondo de Operacion y Financiamiento Bancario a la Vivienda.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</si>
</sst>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#,##0.0"/>
    <numFmt numFmtId="166" formatCode="_-* #,##0.0_-;\-* #,##0.0_-;_-* &quot;-&quot;??_-;_-@_-"/>
    <numFmt numFmtId="167" formatCode="_-* #,##0_-;\-* #,##0_-;_-* &quot;-&quot;??_-;_-@_-"/>
    <numFmt numFmtId="168" formatCode="_-* #,##0.000_-;\-* #,##0.000_-;_-* &quot;-&quot;??_-;_-@_-"/>
    <numFmt numFmtId="169" formatCode="_-* #,##0.0000_-;\-* #,##0.0000_-;_-* &quot;-&quot;??_-;_-@_-"/>
    <numFmt numFmtId="170" formatCode="_-* #,##0.00000_-;\-* #,##0.00000_-;_-* &quot;-&quot;??_-;_-@_-"/>
    <numFmt numFmtId="171" formatCode="[$-80A]dddd\,\ d&quot; de &quot;mmmm&quot; de &quot;yyyy"/>
    <numFmt numFmtId="172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  <family val="0"/>
    </font>
    <font>
      <b/>
      <vertAlign val="superscript"/>
      <sz val="10"/>
      <name val="Montserrat"/>
      <family val="0"/>
    </font>
    <font>
      <b/>
      <sz val="9"/>
      <name val="Montserrat"/>
      <family val="0"/>
    </font>
    <font>
      <sz val="9"/>
      <name val="Montserrat"/>
      <family val="0"/>
    </font>
    <font>
      <sz val="8"/>
      <name val="Montserrat"/>
      <family val="0"/>
    </font>
    <font>
      <vertAlign val="superscript"/>
      <sz val="8"/>
      <name val="Montserrat"/>
      <family val="0"/>
    </font>
    <font>
      <b/>
      <vertAlign val="superscript"/>
      <sz val="9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7" fillId="33" borderId="0" xfId="54" applyFont="1" applyFill="1">
      <alignment/>
      <protection/>
    </xf>
    <xf numFmtId="0" fontId="6" fillId="33" borderId="0" xfId="54" applyFont="1" applyFill="1" applyBorder="1" applyAlignment="1">
      <alignment vertical="center"/>
      <protection/>
    </xf>
    <xf numFmtId="0" fontId="6" fillId="33" borderId="0" xfId="54" applyFont="1" applyFill="1" applyBorder="1" applyAlignment="1" quotePrefix="1">
      <alignment vertical="center"/>
      <protection/>
    </xf>
    <xf numFmtId="0" fontId="6" fillId="33" borderId="10" xfId="54" applyNumberFormat="1" applyFont="1" applyFill="1" applyBorder="1" applyAlignment="1" quotePrefix="1">
      <alignment horizontal="left"/>
      <protection/>
    </xf>
    <xf numFmtId="0" fontId="44" fillId="33" borderId="10" xfId="0" applyFont="1" applyFill="1" applyBorder="1" applyAlignment="1" applyProtection="1" quotePrefix="1">
      <alignment horizontal="left"/>
      <protection/>
    </xf>
    <xf numFmtId="0" fontId="7" fillId="33" borderId="0" xfId="54" applyFont="1" applyFill="1" applyAlignment="1">
      <alignment wrapText="1"/>
      <protection/>
    </xf>
    <xf numFmtId="165" fontId="7" fillId="33" borderId="10" xfId="53" applyNumberFormat="1" applyFont="1" applyFill="1" applyBorder="1" applyAlignment="1" applyProtection="1" quotePrefix="1">
      <alignment horizontal="right" vertical="center"/>
      <protection/>
    </xf>
    <xf numFmtId="0" fontId="6" fillId="34" borderId="10" xfId="54" applyNumberFormat="1" applyFont="1" applyFill="1" applyBorder="1" applyAlignment="1" applyProtection="1">
      <alignment horizontal="center" vertical="center" wrapText="1"/>
      <protection/>
    </xf>
    <xf numFmtId="165" fontId="6" fillId="33" borderId="0" xfId="54" applyNumberFormat="1" applyFont="1" applyFill="1" applyBorder="1" applyAlignment="1" applyProtection="1">
      <alignment horizontal="right"/>
      <protection/>
    </xf>
    <xf numFmtId="165" fontId="7" fillId="33" borderId="11" xfId="53" applyNumberFormat="1" applyFont="1" applyFill="1" applyBorder="1" applyAlignment="1" applyProtection="1" quotePrefix="1">
      <alignment horizontal="right" vertical="center"/>
      <protection/>
    </xf>
    <xf numFmtId="0" fontId="7" fillId="33" borderId="0" xfId="54" applyFont="1" applyFill="1" applyBorder="1">
      <alignment/>
      <protection/>
    </xf>
    <xf numFmtId="0" fontId="7" fillId="33" borderId="0" xfId="54" applyFont="1" applyFill="1" applyBorder="1" applyAlignment="1">
      <alignment wrapText="1"/>
      <protection/>
    </xf>
    <xf numFmtId="165" fontId="7" fillId="33" borderId="0" xfId="53" applyNumberFormat="1" applyFont="1" applyFill="1" applyBorder="1" applyAlignment="1" applyProtection="1" quotePrefix="1">
      <alignment horizontal="right" vertical="center"/>
      <protection/>
    </xf>
    <xf numFmtId="165" fontId="7" fillId="33" borderId="0" xfId="54" applyNumberFormat="1" applyFont="1" applyFill="1" applyBorder="1">
      <alignment/>
      <protection/>
    </xf>
    <xf numFmtId="41" fontId="7" fillId="33" borderId="10" xfId="53" applyNumberFormat="1" applyFont="1" applyFill="1" applyBorder="1" applyAlignment="1" applyProtection="1">
      <alignment horizontal="right" vertical="center"/>
      <protection/>
    </xf>
    <xf numFmtId="41" fontId="7" fillId="33" borderId="10" xfId="53" applyNumberFormat="1" applyFont="1" applyFill="1" applyBorder="1" applyAlignment="1" applyProtection="1" quotePrefix="1">
      <alignment horizontal="right" vertical="center"/>
      <protection/>
    </xf>
    <xf numFmtId="41" fontId="6" fillId="33" borderId="10" xfId="54" applyNumberFormat="1" applyFont="1" applyFill="1" applyBorder="1" applyAlignment="1" applyProtection="1">
      <alignment horizontal="right" vertical="center"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6" fillId="33" borderId="0" xfId="54" applyFont="1" applyFill="1" applyBorder="1" applyAlignment="1">
      <alignment horizontal="center" vertical="center"/>
      <protection/>
    </xf>
    <xf numFmtId="0" fontId="8" fillId="33" borderId="12" xfId="54" applyNumberFormat="1" applyFont="1" applyFill="1" applyBorder="1" applyAlignment="1" quotePrefix="1">
      <alignment horizontal="justify" vertical="top" wrapText="1"/>
      <protection/>
    </xf>
    <xf numFmtId="0" fontId="8" fillId="33" borderId="12" xfId="54" applyNumberFormat="1" applyFont="1" applyFill="1" applyBorder="1" applyAlignment="1" quotePrefix="1">
      <alignment horizontal="justify" vertical="top"/>
      <protection/>
    </xf>
    <xf numFmtId="0" fontId="6" fillId="34" borderId="10" xfId="54" applyNumberFormat="1" applyFont="1" applyFill="1" applyBorder="1" applyAlignment="1" applyProtection="1">
      <alignment horizontal="center" vertical="center"/>
      <protection/>
    </xf>
    <xf numFmtId="0" fontId="6" fillId="34" borderId="10" xfId="54" applyFont="1" applyFill="1" applyBorder="1" applyAlignment="1">
      <alignment horizontal="center" vertical="center"/>
      <protection/>
    </xf>
    <xf numFmtId="0" fontId="9" fillId="33" borderId="0" xfId="54" applyFont="1" applyFill="1" applyAlignment="1">
      <alignment horizontal="justify" wrapText="1"/>
      <protection/>
    </xf>
    <xf numFmtId="0" fontId="8" fillId="33" borderId="0" xfId="54" applyFont="1" applyFill="1" applyAlignment="1" quotePrefix="1">
      <alignment horizontal="lef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1</xdr:col>
      <xdr:colOff>609600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933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A41"/>
  <sheetViews>
    <sheetView tabSelected="1" zoomScalePageLayoutView="0" workbookViewId="0" topLeftCell="A1">
      <selection activeCell="E12" sqref="E12"/>
    </sheetView>
  </sheetViews>
  <sheetFormatPr defaultColWidth="0" defaultRowHeight="15"/>
  <cols>
    <col min="1" max="1" width="20.7109375" style="1" customWidth="1"/>
    <col min="2" max="2" width="12.421875" style="1" bestFit="1" customWidth="1"/>
    <col min="3" max="3" width="15.00390625" style="1" bestFit="1" customWidth="1"/>
    <col min="4" max="4" width="13.00390625" style="1" bestFit="1" customWidth="1"/>
    <col min="5" max="5" width="10.57421875" style="1" bestFit="1" customWidth="1"/>
    <col min="6" max="6" width="13.140625" style="1" bestFit="1" customWidth="1"/>
    <col min="7" max="7" width="14.57421875" style="1" customWidth="1"/>
    <col min="8" max="8" width="13.00390625" style="1" bestFit="1" customWidth="1"/>
    <col min="9" max="9" width="10.57421875" style="1" bestFit="1" customWidth="1"/>
    <col min="10" max="10" width="15.00390625" style="1" bestFit="1" customWidth="1"/>
    <col min="11" max="11" width="11.8515625" style="1" bestFit="1" customWidth="1"/>
    <col min="12" max="12" width="15.00390625" style="1" bestFit="1" customWidth="1"/>
    <col min="13" max="13" width="13.421875" style="1" customWidth="1"/>
    <col min="14" max="14" width="6.140625" style="11" customWidth="1"/>
    <col min="15" max="200" width="11.421875" style="11" hidden="1" customWidth="1"/>
    <col min="201" max="201" width="7.00390625" style="11" hidden="1" customWidth="1"/>
    <col min="202" max="202" width="10.00390625" style="11" hidden="1" customWidth="1"/>
    <col min="203" max="209" width="13.00390625" style="1" hidden="1" customWidth="1"/>
    <col min="210" max="250" width="0" style="1" hidden="1" customWidth="1"/>
    <col min="251" max="16384" width="13.00390625" style="1" hidden="1" customWidth="1"/>
  </cols>
  <sheetData>
    <row r="1" spans="2:13" ht="18.75" customHeight="1">
      <c r="B1" s="2"/>
      <c r="C1" s="18" t="s">
        <v>45</v>
      </c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13" ht="18.75" customHeight="1">
      <c r="B2" s="3"/>
      <c r="C2" s="19" t="s">
        <v>48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2:13" ht="18.75" customHeight="1">
      <c r="B3" s="3"/>
      <c r="C3" s="19" t="s">
        <v>40</v>
      </c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">
      <c r="A4" s="23" t="s">
        <v>0</v>
      </c>
      <c r="B4" s="22" t="s">
        <v>1</v>
      </c>
      <c r="C4" s="23" t="s">
        <v>2</v>
      </c>
      <c r="D4" s="23"/>
      <c r="E4" s="23"/>
      <c r="F4" s="23"/>
      <c r="G4" s="23" t="s">
        <v>3</v>
      </c>
      <c r="H4" s="23"/>
      <c r="I4" s="23"/>
      <c r="J4" s="23" t="s">
        <v>4</v>
      </c>
      <c r="K4" s="23"/>
      <c r="L4" s="23" t="s">
        <v>47</v>
      </c>
      <c r="M4" s="23"/>
    </row>
    <row r="5" spans="1:202" s="6" customFormat="1" ht="27">
      <c r="A5" s="23"/>
      <c r="B5" s="22"/>
      <c r="C5" s="8" t="s">
        <v>5</v>
      </c>
      <c r="D5" s="8" t="s">
        <v>6</v>
      </c>
      <c r="E5" s="8" t="s">
        <v>39</v>
      </c>
      <c r="F5" s="8" t="s">
        <v>42</v>
      </c>
      <c r="G5" s="8" t="s">
        <v>5</v>
      </c>
      <c r="H5" s="8" t="s">
        <v>6</v>
      </c>
      <c r="I5" s="8" t="s">
        <v>39</v>
      </c>
      <c r="J5" s="8" t="s">
        <v>5</v>
      </c>
      <c r="K5" s="8" t="s">
        <v>38</v>
      </c>
      <c r="L5" s="8" t="s">
        <v>5</v>
      </c>
      <c r="M5" s="8" t="s">
        <v>39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</row>
    <row r="6" spans="1:209" ht="13.5">
      <c r="A6" s="5" t="s">
        <v>7</v>
      </c>
      <c r="B6" s="15">
        <f aca="true" t="shared" si="0" ref="B6:B33">SUM(C6:F6,G6:I6,J6:K6,L6:M6)</f>
        <v>2682.23468433</v>
      </c>
      <c r="C6" s="15">
        <v>1882.2346843300002</v>
      </c>
      <c r="D6" s="16">
        <v>0</v>
      </c>
      <c r="E6" s="16">
        <v>0</v>
      </c>
      <c r="F6" s="16">
        <v>0</v>
      </c>
      <c r="G6" s="15">
        <v>799.9999999999999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0" t="s">
        <v>41</v>
      </c>
      <c r="GV6" s="7" t="s">
        <v>41</v>
      </c>
      <c r="GW6" s="7" t="s">
        <v>41</v>
      </c>
      <c r="GX6" s="7" t="s">
        <v>41</v>
      </c>
      <c r="GY6" s="7" t="s">
        <v>41</v>
      </c>
      <c r="GZ6" s="7" t="s">
        <v>41</v>
      </c>
      <c r="HA6" s="7" t="s">
        <v>41</v>
      </c>
    </row>
    <row r="7" spans="1:14" ht="13.5">
      <c r="A7" s="5" t="s">
        <v>8</v>
      </c>
      <c r="B7" s="15">
        <f t="shared" si="0"/>
        <v>15698.286519959998</v>
      </c>
      <c r="C7" s="15">
        <v>9911.405254659998</v>
      </c>
      <c r="D7" s="16">
        <v>0</v>
      </c>
      <c r="E7" s="16">
        <v>169.83580085</v>
      </c>
      <c r="F7" s="16">
        <v>3000</v>
      </c>
      <c r="G7" s="15">
        <v>566.78115283</v>
      </c>
      <c r="H7" s="16">
        <v>0</v>
      </c>
      <c r="I7" s="16">
        <v>1798.16733779</v>
      </c>
      <c r="J7" s="16">
        <v>0</v>
      </c>
      <c r="K7" s="16">
        <v>0</v>
      </c>
      <c r="L7" s="16">
        <v>195.40243972</v>
      </c>
      <c r="M7" s="16">
        <v>56.69453411</v>
      </c>
      <c r="N7" s="14"/>
    </row>
    <row r="8" spans="1:14" ht="13.5">
      <c r="A8" s="5" t="s">
        <v>9</v>
      </c>
      <c r="B8" s="15">
        <f t="shared" si="0"/>
        <v>1886.63346812</v>
      </c>
      <c r="C8" s="15">
        <v>807.7693612</v>
      </c>
      <c r="D8" s="16">
        <v>0</v>
      </c>
      <c r="E8" s="16">
        <v>0</v>
      </c>
      <c r="F8" s="16">
        <v>400</v>
      </c>
      <c r="G8" s="15">
        <v>678.8641069199999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4"/>
    </row>
    <row r="9" spans="1:14" ht="13.5">
      <c r="A9" s="5" t="s">
        <v>10</v>
      </c>
      <c r="B9" s="15">
        <f t="shared" si="0"/>
        <v>2499.8322805899998</v>
      </c>
      <c r="C9" s="15">
        <v>1703.68676119</v>
      </c>
      <c r="D9" s="16">
        <v>0</v>
      </c>
      <c r="E9" s="16">
        <v>787.15690996</v>
      </c>
      <c r="F9" s="16">
        <v>0</v>
      </c>
      <c r="G9" s="15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8.98860944</v>
      </c>
      <c r="N9" s="14"/>
    </row>
    <row r="10" spans="1:14" ht="13.5">
      <c r="A10" s="5" t="s">
        <v>11</v>
      </c>
      <c r="B10" s="15">
        <f t="shared" si="0"/>
        <v>37718.21719949</v>
      </c>
      <c r="C10" s="15">
        <v>23985.66398417</v>
      </c>
      <c r="D10" s="16">
        <v>0</v>
      </c>
      <c r="E10" s="16">
        <v>0</v>
      </c>
      <c r="F10" s="16">
        <v>1216.66666663</v>
      </c>
      <c r="G10" s="15">
        <v>12515.88654869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4"/>
    </row>
    <row r="11" spans="1:14" ht="13.5">
      <c r="A11" s="5" t="s">
        <v>12</v>
      </c>
      <c r="B11" s="15">
        <f t="shared" si="0"/>
        <v>3125.63640355</v>
      </c>
      <c r="C11" s="15">
        <v>1348.66500916</v>
      </c>
      <c r="D11" s="16">
        <v>0</v>
      </c>
      <c r="E11" s="16">
        <v>0</v>
      </c>
      <c r="F11" s="16">
        <v>297.58039719</v>
      </c>
      <c r="G11" s="15">
        <v>1479.3909972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4"/>
    </row>
    <row r="12" spans="1:14" ht="13.5">
      <c r="A12" s="5" t="s">
        <v>13</v>
      </c>
      <c r="B12" s="15">
        <f t="shared" si="0"/>
        <v>20196.72951541</v>
      </c>
      <c r="C12" s="15">
        <v>3883.6185768000005</v>
      </c>
      <c r="D12" s="16">
        <v>0</v>
      </c>
      <c r="E12" s="16">
        <v>0</v>
      </c>
      <c r="F12" s="16">
        <v>0</v>
      </c>
      <c r="G12" s="15">
        <v>9863.561937049999</v>
      </c>
      <c r="H12" s="16">
        <v>0</v>
      </c>
      <c r="I12" s="16">
        <v>0</v>
      </c>
      <c r="J12" s="16">
        <v>0</v>
      </c>
      <c r="K12" s="16">
        <v>6449.549001560001</v>
      </c>
      <c r="L12" s="16">
        <v>0</v>
      </c>
      <c r="M12" s="16">
        <v>0</v>
      </c>
      <c r="N12" s="14"/>
    </row>
    <row r="13" spans="1:14" ht="13.5">
      <c r="A13" s="5" t="s">
        <v>14</v>
      </c>
      <c r="B13" s="15">
        <f t="shared" si="0"/>
        <v>52099.36594158001</v>
      </c>
      <c r="C13" s="15">
        <v>17270.996974790003</v>
      </c>
      <c r="D13" s="16">
        <v>0</v>
      </c>
      <c r="E13" s="16">
        <v>0</v>
      </c>
      <c r="F13" s="16">
        <v>3876.5285899999994</v>
      </c>
      <c r="G13" s="15">
        <v>14413.93010379</v>
      </c>
      <c r="H13" s="16">
        <v>0</v>
      </c>
      <c r="I13" s="16">
        <v>0</v>
      </c>
      <c r="J13" s="16">
        <v>0</v>
      </c>
      <c r="K13" s="16">
        <v>16537.910273</v>
      </c>
      <c r="L13" s="16">
        <v>0</v>
      </c>
      <c r="M13" s="16">
        <v>0</v>
      </c>
      <c r="N13" s="14"/>
    </row>
    <row r="14" spans="1:14" ht="13.5">
      <c r="A14" s="5" t="s">
        <v>37</v>
      </c>
      <c r="B14" s="15">
        <f t="shared" si="0"/>
        <v>84624.54818381999</v>
      </c>
      <c r="C14" s="15">
        <v>42002.37849777</v>
      </c>
      <c r="D14" s="16">
        <v>0</v>
      </c>
      <c r="E14" s="16">
        <v>0</v>
      </c>
      <c r="F14" s="16">
        <v>0</v>
      </c>
      <c r="G14" s="15">
        <v>21119.311052739995</v>
      </c>
      <c r="H14" s="16">
        <v>0</v>
      </c>
      <c r="I14" s="16">
        <v>0</v>
      </c>
      <c r="J14" s="16">
        <v>14502.85863331</v>
      </c>
      <c r="K14" s="16">
        <v>0</v>
      </c>
      <c r="L14" s="16">
        <v>7000</v>
      </c>
      <c r="M14" s="16">
        <v>0</v>
      </c>
      <c r="N14" s="14"/>
    </row>
    <row r="15" spans="1:14" ht="13.5">
      <c r="A15" s="5" t="s">
        <v>15</v>
      </c>
      <c r="B15" s="15">
        <f t="shared" si="0"/>
        <v>7938.03908829</v>
      </c>
      <c r="C15" s="15">
        <v>6150.99190784</v>
      </c>
      <c r="D15" s="16">
        <v>0</v>
      </c>
      <c r="E15" s="16">
        <v>0</v>
      </c>
      <c r="F15" s="16">
        <v>1787.04718045</v>
      </c>
      <c r="G15" s="15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4"/>
    </row>
    <row r="16" spans="1:14" ht="13.5">
      <c r="A16" s="5" t="s">
        <v>16</v>
      </c>
      <c r="B16" s="15">
        <f t="shared" si="0"/>
        <v>4319.21270098</v>
      </c>
      <c r="C16" s="15">
        <v>4052.6439014899997</v>
      </c>
      <c r="D16" s="16">
        <v>0</v>
      </c>
      <c r="E16" s="16">
        <v>97.43238443000001</v>
      </c>
      <c r="F16" s="16">
        <v>0</v>
      </c>
      <c r="G16" s="15">
        <v>169.13641506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4"/>
    </row>
    <row r="17" spans="1:14" ht="13.5">
      <c r="A17" s="5" t="s">
        <v>17</v>
      </c>
      <c r="B17" s="15">
        <f t="shared" si="0"/>
        <v>4180.44999222</v>
      </c>
      <c r="C17" s="15">
        <v>920.60044866</v>
      </c>
      <c r="D17" s="16">
        <v>0</v>
      </c>
      <c r="E17" s="16">
        <v>0</v>
      </c>
      <c r="F17" s="16">
        <v>2500</v>
      </c>
      <c r="G17" s="15">
        <v>759.8495435599999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4"/>
    </row>
    <row r="18" spans="1:14" ht="13.5">
      <c r="A18" s="5" t="s">
        <v>18</v>
      </c>
      <c r="B18" s="15">
        <f t="shared" si="0"/>
        <v>4756.107321800001</v>
      </c>
      <c r="C18" s="15">
        <v>4543.864775800001</v>
      </c>
      <c r="D18" s="16">
        <v>0</v>
      </c>
      <c r="E18" s="16">
        <v>0</v>
      </c>
      <c r="F18" s="16">
        <v>0</v>
      </c>
      <c r="G18" s="15">
        <v>212.242546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4"/>
    </row>
    <row r="19" spans="1:14" ht="13.5">
      <c r="A19" s="5" t="s">
        <v>19</v>
      </c>
      <c r="B19" s="15">
        <f t="shared" si="0"/>
        <v>19954.85569616</v>
      </c>
      <c r="C19" s="15">
        <v>12099.377896400001</v>
      </c>
      <c r="D19" s="16">
        <v>253.727598</v>
      </c>
      <c r="E19" s="16">
        <v>789.34813401</v>
      </c>
      <c r="F19" s="16">
        <v>0</v>
      </c>
      <c r="G19" s="15">
        <v>6582.559604849999</v>
      </c>
      <c r="H19" s="16">
        <v>229.8424629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4"/>
    </row>
    <row r="20" spans="1:14" ht="13.5">
      <c r="A20" s="5" t="s">
        <v>46</v>
      </c>
      <c r="B20" s="15">
        <f t="shared" si="0"/>
        <v>44590.19023194</v>
      </c>
      <c r="C20" s="15">
        <v>27101.61070079</v>
      </c>
      <c r="D20" s="16">
        <v>0</v>
      </c>
      <c r="E20" s="16">
        <v>718.2337514999999</v>
      </c>
      <c r="F20" s="16">
        <v>1500</v>
      </c>
      <c r="G20" s="15">
        <v>9980.8133483</v>
      </c>
      <c r="H20" s="16">
        <v>0</v>
      </c>
      <c r="I20" s="16">
        <v>0</v>
      </c>
      <c r="J20" s="16">
        <v>0</v>
      </c>
      <c r="K20" s="16">
        <v>5236.3661514899995</v>
      </c>
      <c r="L20" s="16">
        <v>0</v>
      </c>
      <c r="M20" s="16">
        <v>53.166279859999996</v>
      </c>
      <c r="N20" s="14"/>
    </row>
    <row r="21" spans="1:14" ht="13.5">
      <c r="A21" s="5" t="s">
        <v>20</v>
      </c>
      <c r="B21" s="15">
        <f t="shared" si="0"/>
        <v>18769.46133723</v>
      </c>
      <c r="C21" s="15">
        <v>4762.68068145</v>
      </c>
      <c r="D21" s="16">
        <v>0</v>
      </c>
      <c r="E21" s="16">
        <v>0</v>
      </c>
      <c r="F21" s="16">
        <v>2509</v>
      </c>
      <c r="G21" s="15">
        <v>9026.74283373</v>
      </c>
      <c r="H21" s="16">
        <v>2471.03782205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4"/>
    </row>
    <row r="22" spans="1:14" ht="13.5">
      <c r="A22" s="5" t="s">
        <v>21</v>
      </c>
      <c r="B22" s="15">
        <f t="shared" si="0"/>
        <v>5268.38866852</v>
      </c>
      <c r="C22" s="15">
        <v>3781.5065148599997</v>
      </c>
      <c r="D22" s="16">
        <v>0</v>
      </c>
      <c r="E22" s="16">
        <v>0</v>
      </c>
      <c r="F22" s="16">
        <v>0</v>
      </c>
      <c r="G22" s="15">
        <v>1486.8821536599999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4"/>
    </row>
    <row r="23" spans="1:14" ht="13.5">
      <c r="A23" s="5" t="s">
        <v>22</v>
      </c>
      <c r="B23" s="15">
        <f t="shared" si="0"/>
        <v>5917.80920707</v>
      </c>
      <c r="C23" s="15">
        <v>737.59737038</v>
      </c>
      <c r="D23" s="16">
        <v>0</v>
      </c>
      <c r="E23" s="16">
        <v>0</v>
      </c>
      <c r="F23" s="16">
        <v>206.66671602</v>
      </c>
      <c r="G23" s="15">
        <v>4973.545120670001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4"/>
    </row>
    <row r="24" spans="1:14" ht="13.5">
      <c r="A24" s="5" t="s">
        <v>23</v>
      </c>
      <c r="B24" s="15">
        <f t="shared" si="0"/>
        <v>73262.50617757</v>
      </c>
      <c r="C24" s="15">
        <v>31808.63200354</v>
      </c>
      <c r="D24" s="16">
        <v>0</v>
      </c>
      <c r="E24" s="16">
        <v>5343.57832489</v>
      </c>
      <c r="F24" s="16">
        <v>2643.62161172</v>
      </c>
      <c r="G24" s="15">
        <v>11916.71677662</v>
      </c>
      <c r="H24" s="16">
        <v>0</v>
      </c>
      <c r="I24" s="16">
        <v>1215.8789565</v>
      </c>
      <c r="J24" s="16">
        <v>0</v>
      </c>
      <c r="K24" s="16">
        <v>20211.871893300002</v>
      </c>
      <c r="L24" s="16">
        <v>0</v>
      </c>
      <c r="M24" s="16">
        <v>122.206611</v>
      </c>
      <c r="N24" s="14"/>
    </row>
    <row r="25" spans="1:14" ht="13.5">
      <c r="A25" s="5" t="s">
        <v>24</v>
      </c>
      <c r="B25" s="15">
        <f t="shared" si="0"/>
        <v>14458.280952699999</v>
      </c>
      <c r="C25" s="15">
        <v>681.6894</v>
      </c>
      <c r="D25" s="16">
        <v>0</v>
      </c>
      <c r="E25" s="16">
        <v>0</v>
      </c>
      <c r="F25" s="16">
        <v>1691.05067046</v>
      </c>
      <c r="G25" s="15">
        <v>11039.47322633</v>
      </c>
      <c r="H25" s="16">
        <v>1046.06765591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4"/>
    </row>
    <row r="26" spans="1:14" ht="13.5">
      <c r="A26" s="5" t="s">
        <v>25</v>
      </c>
      <c r="B26" s="15">
        <f t="shared" si="0"/>
        <v>5149.41346166</v>
      </c>
      <c r="C26" s="15">
        <v>5149.41346166</v>
      </c>
      <c r="D26" s="16">
        <v>0</v>
      </c>
      <c r="E26" s="16">
        <v>0</v>
      </c>
      <c r="F26" s="16">
        <v>0</v>
      </c>
      <c r="G26" s="15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4"/>
    </row>
    <row r="27" spans="1:14" ht="13.5">
      <c r="A27" s="5" t="s">
        <v>26</v>
      </c>
      <c r="B27" s="15">
        <f t="shared" si="0"/>
        <v>245.97388724</v>
      </c>
      <c r="C27" s="15">
        <v>245.97388724</v>
      </c>
      <c r="D27" s="16">
        <v>0</v>
      </c>
      <c r="E27" s="16">
        <v>0</v>
      </c>
      <c r="F27" s="16">
        <v>0</v>
      </c>
      <c r="G27" s="15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4"/>
    </row>
    <row r="28" spans="1:14" ht="13.5">
      <c r="A28" s="5" t="s">
        <v>27</v>
      </c>
      <c r="B28" s="15">
        <f t="shared" si="0"/>
        <v>20793.602023249998</v>
      </c>
      <c r="C28" s="15">
        <v>13382.37852388</v>
      </c>
      <c r="D28" s="16">
        <v>0</v>
      </c>
      <c r="E28" s="16">
        <v>0</v>
      </c>
      <c r="F28" s="16">
        <v>1580</v>
      </c>
      <c r="G28" s="15">
        <v>5831.223499369999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4"/>
    </row>
    <row r="29" spans="1:14" ht="13.5">
      <c r="A29" s="5" t="s">
        <v>28</v>
      </c>
      <c r="B29" s="15">
        <f t="shared" si="0"/>
        <v>3770.12598797</v>
      </c>
      <c r="C29" s="15">
        <v>3470.12598797</v>
      </c>
      <c r="D29" s="16">
        <v>0</v>
      </c>
      <c r="E29" s="16">
        <v>0</v>
      </c>
      <c r="F29" s="16">
        <v>300</v>
      </c>
      <c r="G29" s="15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4"/>
    </row>
    <row r="30" spans="1:14" ht="13.5">
      <c r="A30" s="5" t="s">
        <v>29</v>
      </c>
      <c r="B30" s="15">
        <f t="shared" si="0"/>
        <v>5627.34938414</v>
      </c>
      <c r="C30" s="15">
        <v>4246.49423512</v>
      </c>
      <c r="D30" s="16">
        <v>0</v>
      </c>
      <c r="E30" s="16">
        <v>0</v>
      </c>
      <c r="F30" s="16">
        <v>584.78195121</v>
      </c>
      <c r="G30" s="15">
        <v>0</v>
      </c>
      <c r="H30" s="16">
        <v>0</v>
      </c>
      <c r="I30" s="16">
        <v>796.0731978099999</v>
      </c>
      <c r="J30" s="16">
        <v>0</v>
      </c>
      <c r="K30" s="16">
        <v>0</v>
      </c>
      <c r="L30" s="16">
        <v>0</v>
      </c>
      <c r="M30" s="16">
        <v>0</v>
      </c>
      <c r="N30" s="14"/>
    </row>
    <row r="31" spans="1:14" ht="13.5">
      <c r="A31" s="5" t="s">
        <v>30</v>
      </c>
      <c r="B31" s="15">
        <f t="shared" si="0"/>
        <v>24142.879734950002</v>
      </c>
      <c r="C31" s="15">
        <v>9447.765754029999</v>
      </c>
      <c r="D31" s="16">
        <v>0</v>
      </c>
      <c r="E31" s="16">
        <v>52.50006</v>
      </c>
      <c r="F31" s="16">
        <v>2211.57127116</v>
      </c>
      <c r="G31" s="15">
        <v>12412.161976480002</v>
      </c>
      <c r="H31" s="16">
        <v>0</v>
      </c>
      <c r="I31" s="16">
        <v>0</v>
      </c>
      <c r="J31" s="16">
        <v>0</v>
      </c>
      <c r="K31" s="16">
        <v>0</v>
      </c>
      <c r="L31" s="16">
        <v>18.88067328</v>
      </c>
      <c r="M31" s="16">
        <v>0</v>
      </c>
      <c r="N31" s="14"/>
    </row>
    <row r="32" spans="1:14" ht="13.5">
      <c r="A32" s="5" t="s">
        <v>31</v>
      </c>
      <c r="B32" s="15">
        <f t="shared" si="0"/>
        <v>6825.74104309</v>
      </c>
      <c r="C32" s="15">
        <v>4353.51882087</v>
      </c>
      <c r="D32" s="16">
        <v>0</v>
      </c>
      <c r="E32" s="16">
        <v>0</v>
      </c>
      <c r="F32" s="16">
        <v>2472.22222222</v>
      </c>
      <c r="G32" s="15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4"/>
    </row>
    <row r="33" spans="1:14" ht="13.5">
      <c r="A33" s="5" t="s">
        <v>32</v>
      </c>
      <c r="B33" s="15">
        <f t="shared" si="0"/>
        <v>14876.46763094</v>
      </c>
      <c r="C33" s="15">
        <v>14055.49479093</v>
      </c>
      <c r="D33" s="16">
        <v>0</v>
      </c>
      <c r="E33" s="16">
        <v>95.74746359000001</v>
      </c>
      <c r="F33" s="16">
        <v>600.00000008</v>
      </c>
      <c r="G33" s="15">
        <v>125.22537634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4"/>
    </row>
    <row r="34" spans="1:14" ht="13.5">
      <c r="A34" s="5" t="s">
        <v>33</v>
      </c>
      <c r="B34" s="16" t="s">
        <v>41</v>
      </c>
      <c r="C34" s="15">
        <v>0</v>
      </c>
      <c r="D34" s="16">
        <v>0</v>
      </c>
      <c r="E34" s="16">
        <v>0</v>
      </c>
      <c r="F34" s="16">
        <v>0</v>
      </c>
      <c r="G34" s="15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4"/>
    </row>
    <row r="35" spans="1:14" ht="13.5">
      <c r="A35" s="5" t="s">
        <v>34</v>
      </c>
      <c r="B35" s="15">
        <f>SUM(C35:F35,G35:I35,J35:K35,L35:M35)</f>
        <v>41420.47133764</v>
      </c>
      <c r="C35" s="15">
        <v>14916.48582799</v>
      </c>
      <c r="D35" s="16">
        <v>0</v>
      </c>
      <c r="E35" s="16">
        <v>0</v>
      </c>
      <c r="F35" s="16">
        <v>0</v>
      </c>
      <c r="G35" s="15">
        <v>22104.201458100004</v>
      </c>
      <c r="H35" s="16">
        <v>4399.78405155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4"/>
    </row>
    <row r="36" spans="1:14" ht="13.5">
      <c r="A36" s="5" t="s">
        <v>35</v>
      </c>
      <c r="B36" s="15">
        <f>SUM(C36:F36,G36:I36,J36:K36,L36:M36)</f>
        <v>4115.33728401</v>
      </c>
      <c r="C36" s="15">
        <v>615.377651</v>
      </c>
      <c r="D36" s="16">
        <v>1079.40475434</v>
      </c>
      <c r="E36" s="16">
        <v>0</v>
      </c>
      <c r="F36" s="16">
        <v>0</v>
      </c>
      <c r="G36" s="15">
        <v>2420.55487867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4"/>
    </row>
    <row r="37" spans="1:14" ht="13.5">
      <c r="A37" s="5" t="s">
        <v>36</v>
      </c>
      <c r="B37" s="15">
        <f>SUM(C37:F37,G37:I37,J37:K37,L37:M37)</f>
        <v>8586.08030828</v>
      </c>
      <c r="C37" s="15">
        <v>3933.74447529</v>
      </c>
      <c r="D37" s="16">
        <v>0</v>
      </c>
      <c r="E37" s="16">
        <v>1.84390272</v>
      </c>
      <c r="F37" s="16">
        <v>1477.68557904</v>
      </c>
      <c r="G37" s="15">
        <v>3172.80635123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4"/>
    </row>
    <row r="38" spans="1:14" ht="13.5">
      <c r="A38" s="4" t="s">
        <v>1</v>
      </c>
      <c r="B38" s="17">
        <f aca="true" t="shared" si="1" ref="B38:M38">SUM(B6:B37)</f>
        <v>559500.2276544999</v>
      </c>
      <c r="C38" s="17">
        <f t="shared" si="1"/>
        <v>273254.38812126</v>
      </c>
      <c r="D38" s="17">
        <f t="shared" si="1"/>
        <v>1333.13235234</v>
      </c>
      <c r="E38" s="17">
        <f t="shared" si="1"/>
        <v>8055.6767319499995</v>
      </c>
      <c r="F38" s="17">
        <f t="shared" si="1"/>
        <v>30854.422856179997</v>
      </c>
      <c r="G38" s="17">
        <f t="shared" si="1"/>
        <v>163651.86100819</v>
      </c>
      <c r="H38" s="17">
        <f t="shared" si="1"/>
        <v>8146.73199241</v>
      </c>
      <c r="I38" s="17">
        <f t="shared" si="1"/>
        <v>3810.1194920999997</v>
      </c>
      <c r="J38" s="17">
        <f t="shared" si="1"/>
        <v>14502.85863331</v>
      </c>
      <c r="K38" s="17">
        <f t="shared" si="1"/>
        <v>48435.69731935</v>
      </c>
      <c r="L38" s="17">
        <f t="shared" si="1"/>
        <v>7214.283113</v>
      </c>
      <c r="M38" s="17">
        <f t="shared" si="1"/>
        <v>241.05603441</v>
      </c>
      <c r="N38" s="9"/>
    </row>
    <row r="39" spans="1:14" ht="25.5" customHeight="1">
      <c r="A39" s="20" t="s">
        <v>44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9"/>
    </row>
    <row r="40" spans="1:13" ht="13.5">
      <c r="A40" s="25" t="s">
        <v>43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3" ht="24.75" customHeight="1">
      <c r="A41" s="24" t="s">
        <v>49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</sheetData>
  <sheetProtection/>
  <mergeCells count="12">
    <mergeCell ref="A41:M41"/>
    <mergeCell ref="A40:M40"/>
    <mergeCell ref="C1:M1"/>
    <mergeCell ref="C2:M2"/>
    <mergeCell ref="C3:M3"/>
    <mergeCell ref="A39:M39"/>
    <mergeCell ref="B4:B5"/>
    <mergeCell ref="G4:I4"/>
    <mergeCell ref="J4:K4"/>
    <mergeCell ref="L4:M4"/>
    <mergeCell ref="A4:A5"/>
    <mergeCell ref="C4:F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Laura Galvan Mora</dc:creator>
  <cp:keywords/>
  <dc:description/>
  <cp:lastModifiedBy>Usuario de Windows</cp:lastModifiedBy>
  <dcterms:created xsi:type="dcterms:W3CDTF">2017-02-16T23:35:21Z</dcterms:created>
  <dcterms:modified xsi:type="dcterms:W3CDTF">2020-02-28T00:49:41Z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