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 1 LDF\"/>
    </mc:Choice>
  </mc:AlternateContent>
  <bookViews>
    <workbookView xWindow="0" yWindow="0" windowWidth="20490" windowHeight="6450"/>
  </bookViews>
  <sheets>
    <sheet name="F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[3]CATALOGOS!$M$1:$M$87</definedName>
    <definedName name="ALI">#REF!</definedName>
    <definedName name="Alta">[4]CATALOGOS!$J$1:$J$6</definedName>
    <definedName name="_xlnm.Database">#REF!</definedName>
    <definedName name="concentrado">#REF!</definedName>
    <definedName name="D">[5]CATALOGOS!$M$1:$M$87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[3]CATALOGOS!$T$1:$T$3</definedName>
    <definedName name="garantia">[6]CATALOGOS!$C$1:$C$5</definedName>
    <definedName name="Garantias">[3]CATALOGOS!$W$1:$W$10</definedName>
    <definedName name="garuantias">[7]CATALOGOS!$W$1:$W$10</definedName>
    <definedName name="GobEdo">#REF!</definedName>
    <definedName name="H">[8]CATALOGOS!$I$1:$I$2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[9]CATALOGOS!$I$1:$I$2</definedName>
    <definedName name="RESP1">[3]CATALOGOS!$I$1:$I$2</definedName>
    <definedName name="SOBRETAA">[3]CATALOGOS!$E$1:$E$3</definedName>
    <definedName name="sobretasa">[10]CATALOGOS!$E$1:$E$3</definedName>
    <definedName name="sobretasas">[3]CATALOGOS!$E$1:$E$3</definedName>
    <definedName name="tasas">[10]CATALOGOS!$G$1:$G$6</definedName>
    <definedName name="ttf">[11]CATALOGOS!$E$1:$E$3</definedName>
    <definedName name="VER">#REF!</definedName>
    <definedName name="W">[12]CATALOGOS!$E$1:$E$3</definedName>
    <definedName name="X">[12]CATALOGOS!$G$1:$G$6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C53" i="1" s="1"/>
  <c r="C72" i="1" s="1"/>
  <c r="E9" i="1"/>
  <c r="F9" i="1"/>
  <c r="B18" i="1"/>
  <c r="C18" i="1"/>
  <c r="E20" i="1"/>
  <c r="F20" i="1"/>
  <c r="F53" i="1" s="1"/>
  <c r="F69" i="1" s="1"/>
  <c r="F91" i="1" s="1"/>
  <c r="E25" i="1"/>
  <c r="F25" i="1"/>
  <c r="B27" i="1"/>
  <c r="C27" i="1"/>
  <c r="E29" i="1"/>
  <c r="F29" i="1"/>
  <c r="B34" i="1"/>
  <c r="C34" i="1"/>
  <c r="E34" i="1"/>
  <c r="F34" i="1"/>
  <c r="E42" i="1"/>
  <c r="F42" i="1"/>
  <c r="B43" i="1"/>
  <c r="C43" i="1"/>
  <c r="B47" i="1"/>
  <c r="C47" i="1"/>
  <c r="E47" i="1"/>
  <c r="F47" i="1"/>
  <c r="B53" i="1"/>
  <c r="E53" i="1"/>
  <c r="E67" i="1"/>
  <c r="E69" i="1" s="1"/>
  <c r="F67" i="1"/>
  <c r="B70" i="1"/>
  <c r="C70" i="1"/>
  <c r="B72" i="1"/>
  <c r="E73" i="1"/>
  <c r="F73" i="1"/>
  <c r="E79" i="1"/>
  <c r="E78" i="1" s="1"/>
  <c r="E89" i="1" s="1"/>
  <c r="F79" i="1"/>
  <c r="F78" i="1" s="1"/>
  <c r="F89" i="1" s="1"/>
  <c r="E85" i="1"/>
  <c r="F85" i="1"/>
  <c r="E91" i="1" l="1"/>
</calcChain>
</file>

<file path=xl/sharedStrings.xml><?xml version="1.0" encoding="utf-8"?>
<sst xmlns="http://schemas.openxmlformats.org/spreadsheetml/2006/main" count="123" uniqueCount="122">
  <si>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</si>
  <si>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</si>
  <si>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</si>
  <si>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</si>
  <si>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</si>
  <si>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</si>
  <si>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</si>
  <si>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</si>
  <si>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</si>
  <si>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</si>
  <si>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</si>
  <si>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</si>
  <si>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</si>
  <si>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</si>
  <si>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</si>
  <si>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</si>
  <si>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</si>
  <si>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</si>
  <si>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</si>
  <si>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</si>
  <si>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</si>
  <si>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</si>
  <si>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</si>
  <si>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</si>
  <si>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</si>
  <si>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</si>
  <si>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</si>
  <si>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</si>
  <si>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</si>
  <si>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</si>
  <si>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</si>
  <si>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</si>
  <si>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</si>
  <si>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</si>
  <si>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</si>
  <si>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</si>
  <si>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</si>
  <si>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</si>
  <si>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</si>
  <si>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g4) Adquisición con Fondos de Terceros</t>
  </si>
  <si>
    <t>h3) Otros Pasivos Circulantes</t>
  </si>
  <si>
    <t>g3) Bienes Derivados de Embargos, Decomisos, Aseguramientos y Dación en Pago</t>
  </si>
  <si>
    <t>h2) Recaudación por Participar</t>
  </si>
  <si>
    <t>g2) Bienes en Garantía (excluye depósitos de fondos)</t>
  </si>
  <si>
    <t>h1) Ingresos por Clasificar</t>
  </si>
  <si>
    <t>g1) Valores en Garantía</t>
  </si>
  <si>
    <t>h. Otros Pasivos a Corto Plazo (h=h1+h2+h3)</t>
  </si>
  <si>
    <t>g. Otros Activos Circulantes (g=g1+g2+g3+g4)</t>
  </si>
  <si>
    <t>g3) Otras Provisiones a Corto Plazo</t>
  </si>
  <si>
    <t>f2) Estimación por Deterioro de Inventarios</t>
  </si>
  <si>
    <t>g2) Provisión para Contingencias a Corto Plazo</t>
  </si>
  <si>
    <t>f1) Estimaciones para Cuentas Incobrables por Derechos a Recibir Efectivo o Equivalentes</t>
  </si>
  <si>
    <t>g1) Provisión para Demandas y Juicios a Corto Plazo</t>
  </si>
  <si>
    <t>f. Estimación por Pérdida o Deterioro de Activos Circulantes (f=f1+f2)</t>
  </si>
  <si>
    <t>g. Provisiones a Corto Plazo (g=g1+g2+g3)</t>
  </si>
  <si>
    <t>e. Almacenes</t>
  </si>
  <si>
    <t>f6) Valores y Bienes en Garantía a Corto Plazo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</si>
  <si>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</si>
  <si>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</si>
  <si>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</si>
  <si>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</si>
  <si>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</si>
  <si>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</si>
  <si>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</si>
  <si>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</si>
  <si>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</si>
  <si>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</si>
  <si>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</si>
  <si>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</si>
  <si>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</si>
  <si>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</si>
  <si>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</si>
  <si>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</si>
  <si>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</si>
  <si>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</si>
  <si>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</si>
  <si>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</si>
  <si>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</si>
  <si>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</si>
  <si>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</si>
  <si>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</si>
  <si>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</si>
  <si>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c. Porción a Corto Plazo de la Deuda Pública a Largo Plazo (c=c1+c2)</t>
  </si>
  <si>
    <t>b7) Otros Derechos a Recibir Efectivo o Equivalentes a Corto Plazo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</si>
  <si>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</si>
  <si>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</si>
  <si>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</si>
  <si>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</si>
  <si>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</si>
  <si>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</si>
  <si>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</si>
  <si>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</si>
  <si>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</si>
  <si>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b1) Inversiones Financieras de Corto Plazo</t>
  </si>
  <si>
    <t>a9) Otras Cuentas por Pagar a Corto Plazo</t>
  </si>
  <si>
    <t>b. Derechos a Recibir Efectivo o Equivalentes (b=b1+b2+b3+b4+b5+b6+b7)</t>
  </si>
  <si>
    <t>a8) Devoluciones de la Ley de Ingresos por Pagar a Corto Plazo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</si>
  <si>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</si>
  <si>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</si>
  <si>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</si>
  <si>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</si>
  <si>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</si>
  <si>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</si>
  <si>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</si>
  <si>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</si>
  <si>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</si>
  <si>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</si>
  <si>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</si>
  <si>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</si>
  <si>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</si>
  <si>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</si>
  <si>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</si>
  <si>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</si>
  <si>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</si>
  <si>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</si>
  <si>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</si>
  <si>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</si>
  <si>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</t>
  </si>
  <si>
    <t>(PESOS)</t>
  </si>
  <si>
    <t>Al 30 de junio de 2017 y al 31 de diciembre de 2016</t>
  </si>
  <si>
    <t>Formato 1  Estado de Situación Financiera Detallado - LDF</t>
  </si>
  <si>
    <t>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</si>
</sst>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/>
    <xf numFmtId="4" fontId="2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2" borderId="0" xfId="0" applyFont="1" applyFill="1" applyAlignment="1">
      <alignment horizontal="left" wrapText="1"/>
    </xf>
    <xf numFmtId="0" fontId="2" fillId="0" borderId="1" xfId="0" applyFont="1" applyBorder="1"/>
    <xf numFmtId="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0" borderId="2" xfId="0" applyFont="1" applyBorder="1"/>
    <xf numFmtId="4" fontId="2" fillId="0" borderId="2" xfId="0" applyNumberFormat="1" applyFont="1" applyBorder="1"/>
    <xf numFmtId="4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/>
    <xf numFmtId="4" fontId="3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justify" vertical="center" wrapText="1"/>
    </xf>
    <xf numFmtId="4" fontId="5" fillId="2" borderId="3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164" fontId="2" fillId="0" borderId="0" xfId="0" applyNumberFormat="1" applyFont="1"/>
    <xf numFmtId="0" fontId="6" fillId="2" borderId="3" xfId="0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4" fillId="2" borderId="5" xfId="0" applyNumberFormat="1" applyFont="1" applyFill="1" applyBorder="1" applyAlignment="1">
      <alignment horizontal="justify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2" name="Imagen 13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62000" y="19126199"/>
          <a:ext cx="760094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62000" y="19297650"/>
          <a:ext cx="495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48000" y="19126200"/>
          <a:ext cx="883919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048000" y="19297650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2017/Estados-Finan-%202017/2do%20trim%202017%20elias/1.%20EF%202do%20trim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deuda%20de%20abril-junio%20(06-08-201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7%202do%20Trimestre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Reportes%20Junio%202012/ZAC-02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-Deuda/Septiembre%202012/Reportes%20Recibidos%20Tercer%20Trimestre/HID-03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uda/Estadis-Deuda/Septiembre%202013/Reportes%20recibidos/SON-03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martinez/AppData/Local/Microsoft/Windows/Temporary%20Internet%20Files/Content.Outlook/WRD1MHBP/II%20trim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F"/>
      <sheetName val="ESF Det"/>
    </sheetNames>
    <sheetDataSet>
      <sheetData sheetId="0">
        <row r="77">
          <cell r="D77">
            <v>1441007747.0899982</v>
          </cell>
          <cell r="E77">
            <v>789041043.68000412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nalitico junto"/>
      <sheetName val="F2"/>
      <sheetName val="Informe Analitico de la Deuda C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workbookViewId="0">
      <selection sqref="A1:F1"/>
    </sheetView>
  </sheetViews>
  <sheetFormatPr baseColWidth="10" defaultRowHeight="11.25" x14ac:dyDescent="0.2"/>
  <cols>
    <col min="1" max="1" width="64.7109375" style="1" customWidth="1"/>
    <col min="2" max="2" width="16.7109375" style="3" customWidth="1"/>
    <col min="3" max="3" width="16.7109375" style="1" customWidth="1"/>
    <col min="4" max="4" width="64.7109375" style="1" customWidth="1"/>
    <col min="5" max="6" width="16.7109375" style="2" customWidth="1"/>
    <col min="7" max="8" width="13" style="1" bestFit="1" customWidth="1"/>
    <col min="9" max="16384" width="11.42578125" style="1"/>
  </cols>
  <sheetData>
    <row r="1" spans="1:6" ht="12" x14ac:dyDescent="0.2">
      <c r="A1" s="38" t="s">
        <v>121</v>
      </c>
      <c r="B1" s="38"/>
      <c r="C1" s="38"/>
      <c r="D1" s="38"/>
      <c r="E1" s="38"/>
      <c r="F1" s="38"/>
    </row>
    <row r="2" spans="1:6" ht="12" x14ac:dyDescent="0.2">
      <c r="A2" s="38" t="s">
        <v>120</v>
      </c>
      <c r="B2" s="38"/>
      <c r="C2" s="38"/>
      <c r="D2" s="38"/>
      <c r="E2" s="38"/>
      <c r="F2" s="38"/>
    </row>
    <row r="3" spans="1:6" ht="12" x14ac:dyDescent="0.2">
      <c r="A3" s="38" t="s">
        <v>119</v>
      </c>
      <c r="B3" s="38"/>
      <c r="C3" s="38"/>
      <c r="D3" s="38"/>
      <c r="E3" s="38"/>
      <c r="F3" s="38"/>
    </row>
    <row r="4" spans="1:6" ht="39" customHeight="1" x14ac:dyDescent="0.2">
      <c r="A4" s="37" t="s">
        <v>118</v>
      </c>
      <c r="B4" s="37"/>
      <c r="C4" s="37"/>
      <c r="D4" s="37"/>
      <c r="E4" s="37"/>
      <c r="F4" s="37"/>
    </row>
    <row r="5" spans="1:6" ht="34.5" customHeight="1" x14ac:dyDescent="0.2">
      <c r="A5" s="35" t="s">
        <v>117</v>
      </c>
      <c r="B5" s="35">
        <v>2017</v>
      </c>
      <c r="C5" s="34">
        <v>2016</v>
      </c>
      <c r="D5" s="36" t="s">
        <v>117</v>
      </c>
      <c r="E5" s="35">
        <v>2017</v>
      </c>
      <c r="F5" s="34">
        <v>2016</v>
      </c>
    </row>
    <row r="6" spans="1:6" ht="12" x14ac:dyDescent="0.2">
      <c r="A6" s="31" t="s">
        <v>116</v>
      </c>
      <c r="B6" s="33"/>
      <c r="C6" s="32"/>
      <c r="D6" s="31" t="s">
        <v>115</v>
      </c>
      <c r="E6" s="30"/>
      <c r="F6" s="30"/>
    </row>
    <row r="7" spans="1:6" ht="12" x14ac:dyDescent="0.2">
      <c r="A7" s="16" t="s">
        <v>114</v>
      </c>
      <c r="B7" s="23"/>
      <c r="C7" s="22"/>
      <c r="D7" s="16" t="s">
        <v>113</v>
      </c>
      <c r="E7" s="19"/>
      <c r="F7" s="19"/>
    </row>
    <row r="8" spans="1:6" ht="12" x14ac:dyDescent="0.2">
      <c r="A8" s="16"/>
      <c r="B8" s="23"/>
      <c r="C8" s="22"/>
      <c r="D8" s="16"/>
      <c r="E8" s="19"/>
      <c r="F8" s="19"/>
    </row>
    <row r="9" spans="1:6" ht="12" x14ac:dyDescent="0.2">
      <c r="A9" s="16" t="s">
        <v>112</v>
      </c>
      <c r="B9" s="15">
        <f>SUM(B10:B16)</f>
        <v>1957785414.22</v>
      </c>
      <c r="C9" s="15">
        <f>SUM(C10:C16)</f>
        <v>1213303171.04</v>
      </c>
      <c r="D9" s="16" t="s">
        <v>111</v>
      </c>
      <c r="E9" s="15">
        <f>SUM(E10:E18)</f>
        <v>312406014.83999997</v>
      </c>
      <c r="F9" s="15">
        <f>SUM(F10:F18)</f>
        <v>428495624.42000002</v>
      </c>
    </row>
    <row r="10" spans="1:6" ht="12" x14ac:dyDescent="0.2">
      <c r="A10" s="20" t="s">
        <v>110</v>
      </c>
      <c r="B10" s="19">
        <v>1136359</v>
      </c>
      <c r="C10" s="19">
        <v>993800</v>
      </c>
      <c r="D10" s="20" t="s">
        <v>109</v>
      </c>
      <c r="E10" s="19">
        <v>0</v>
      </c>
      <c r="F10" s="19">
        <v>0</v>
      </c>
    </row>
    <row r="11" spans="1:6" ht="12" x14ac:dyDescent="0.2">
      <c r="A11" s="20" t="s">
        <v>108</v>
      </c>
      <c r="B11" s="19">
        <v>54524374.549999997</v>
      </c>
      <c r="C11" s="19">
        <v>338584680.93000001</v>
      </c>
      <c r="D11" s="20" t="s">
        <v>107</v>
      </c>
      <c r="E11" s="19">
        <v>78674911.659999996</v>
      </c>
      <c r="F11" s="19">
        <v>217861056.43000001</v>
      </c>
    </row>
    <row r="12" spans="1:6" ht="12" x14ac:dyDescent="0.2">
      <c r="A12" s="20" t="s">
        <v>106</v>
      </c>
      <c r="B12" s="19">
        <v>0</v>
      </c>
      <c r="C12" s="19">
        <v>0</v>
      </c>
      <c r="D12" s="20" t="s">
        <v>105</v>
      </c>
      <c r="E12" s="19">
        <v>2891404.35</v>
      </c>
      <c r="F12" s="19">
        <v>25194591.059999999</v>
      </c>
    </row>
    <row r="13" spans="1:6" ht="12" x14ac:dyDescent="0.2">
      <c r="A13" s="20" t="s">
        <v>104</v>
      </c>
      <c r="B13" s="19">
        <v>1785718621.4200001</v>
      </c>
      <c r="C13" s="19">
        <v>780560379.88999999</v>
      </c>
      <c r="D13" s="20" t="s">
        <v>103</v>
      </c>
      <c r="E13" s="19">
        <v>11922128.52</v>
      </c>
      <c r="F13" s="19">
        <v>7771716.1299999999</v>
      </c>
    </row>
    <row r="14" spans="1:6" ht="12" x14ac:dyDescent="0.2">
      <c r="A14" s="20" t="s">
        <v>102</v>
      </c>
      <c r="B14" s="19">
        <v>0</v>
      </c>
      <c r="C14" s="19">
        <v>0</v>
      </c>
      <c r="D14" s="20" t="s">
        <v>101</v>
      </c>
      <c r="E14" s="19">
        <v>99554373.349999994</v>
      </c>
      <c r="F14" s="19">
        <v>56018355.210000001</v>
      </c>
    </row>
    <row r="15" spans="1:6" ht="15.75" customHeight="1" x14ac:dyDescent="0.2">
      <c r="A15" s="20" t="s">
        <v>100</v>
      </c>
      <c r="B15" s="19">
        <v>116406059.25</v>
      </c>
      <c r="C15" s="19">
        <v>93164310.219999999</v>
      </c>
      <c r="D15" s="20" t="s">
        <v>99</v>
      </c>
      <c r="E15" s="19">
        <v>5060540.8899999997</v>
      </c>
      <c r="F15" s="19">
        <v>0</v>
      </c>
    </row>
    <row r="16" spans="1:6" ht="12" x14ac:dyDescent="0.2">
      <c r="A16" s="20" t="s">
        <v>98</v>
      </c>
      <c r="B16" s="19">
        <v>0</v>
      </c>
      <c r="C16" s="19">
        <v>0</v>
      </c>
      <c r="D16" s="20" t="s">
        <v>97</v>
      </c>
      <c r="E16" s="19">
        <v>110963830.18000001</v>
      </c>
      <c r="F16" s="19">
        <v>78798122.650000006</v>
      </c>
    </row>
    <row r="17" spans="1:6" ht="12" x14ac:dyDescent="0.2">
      <c r="A17" s="20"/>
      <c r="B17" s="19"/>
      <c r="C17" s="19"/>
      <c r="D17" s="20" t="s">
        <v>96</v>
      </c>
      <c r="E17" s="19">
        <v>0</v>
      </c>
      <c r="F17" s="19">
        <v>0</v>
      </c>
    </row>
    <row r="18" spans="1:6" ht="12" x14ac:dyDescent="0.2">
      <c r="A18" s="29" t="s">
        <v>95</v>
      </c>
      <c r="B18" s="15">
        <f>SUM(B19:B25)</f>
        <v>98336302.25</v>
      </c>
      <c r="C18" s="15">
        <f>SUM(C19:C25)</f>
        <v>108523228.14</v>
      </c>
      <c r="D18" s="20" t="s">
        <v>94</v>
      </c>
      <c r="E18" s="19">
        <v>3338825.89</v>
      </c>
      <c r="F18" s="19">
        <v>42851782.939999998</v>
      </c>
    </row>
    <row r="19" spans="1:6" ht="12" x14ac:dyDescent="0.2">
      <c r="A19" s="20" t="s">
        <v>93</v>
      </c>
      <c r="B19" s="19">
        <v>0</v>
      </c>
      <c r="C19" s="19">
        <v>0</v>
      </c>
      <c r="D19" s="20"/>
      <c r="E19" s="19"/>
      <c r="F19" s="19"/>
    </row>
    <row r="20" spans="1:6" ht="12" x14ac:dyDescent="0.2">
      <c r="A20" s="20" t="s">
        <v>92</v>
      </c>
      <c r="B20" s="19">
        <v>0</v>
      </c>
      <c r="C20" s="19">
        <v>0</v>
      </c>
      <c r="D20" s="16" t="s">
        <v>91</v>
      </c>
      <c r="E20" s="15">
        <f>SUM(E21:E23)</f>
        <v>0</v>
      </c>
      <c r="F20" s="15">
        <f>SUM(F21:F23)</f>
        <v>0</v>
      </c>
    </row>
    <row r="21" spans="1:6" ht="12" x14ac:dyDescent="0.2">
      <c r="A21" s="20" t="s">
        <v>90</v>
      </c>
      <c r="B21" s="19">
        <v>2475862.84</v>
      </c>
      <c r="C21" s="19">
        <v>1259896.77</v>
      </c>
      <c r="D21" s="20" t="s">
        <v>89</v>
      </c>
      <c r="E21" s="19">
        <v>0</v>
      </c>
      <c r="F21" s="19">
        <v>0</v>
      </c>
    </row>
    <row r="22" spans="1:6" ht="12" x14ac:dyDescent="0.2">
      <c r="A22" s="20" t="s">
        <v>88</v>
      </c>
      <c r="B22" s="19">
        <v>9761492.7599999998</v>
      </c>
      <c r="C22" s="19">
        <v>7801667.4800000004</v>
      </c>
      <c r="D22" s="20" t="s">
        <v>87</v>
      </c>
      <c r="E22" s="19">
        <v>0</v>
      </c>
      <c r="F22" s="19">
        <v>0</v>
      </c>
    </row>
    <row r="23" spans="1:6" ht="12" x14ac:dyDescent="0.2">
      <c r="A23" s="20" t="s">
        <v>86</v>
      </c>
      <c r="B23" s="19">
        <v>21777482.25</v>
      </c>
      <c r="C23" s="19">
        <v>29874410</v>
      </c>
      <c r="D23" s="20" t="s">
        <v>85</v>
      </c>
      <c r="E23" s="19">
        <v>0</v>
      </c>
      <c r="F23" s="19">
        <v>0</v>
      </c>
    </row>
    <row r="24" spans="1:6" ht="12" x14ac:dyDescent="0.2">
      <c r="A24" s="20" t="s">
        <v>84</v>
      </c>
      <c r="B24" s="19">
        <v>64321464.399999999</v>
      </c>
      <c r="C24" s="19">
        <v>69587253.890000001</v>
      </c>
      <c r="D24" s="20"/>
      <c r="E24" s="19"/>
      <c r="F24" s="19"/>
    </row>
    <row r="25" spans="1:6" ht="12" x14ac:dyDescent="0.2">
      <c r="A25" s="20" t="s">
        <v>83</v>
      </c>
      <c r="B25" s="19">
        <v>0</v>
      </c>
      <c r="C25" s="19">
        <v>0</v>
      </c>
      <c r="D25" s="16" t="s">
        <v>82</v>
      </c>
      <c r="E25" s="15">
        <f>SUM(E26:E27)</f>
        <v>6490427.0899999999</v>
      </c>
      <c r="F25" s="15">
        <f>SUM(F26:F27)</f>
        <v>12568506.08</v>
      </c>
    </row>
    <row r="26" spans="1:6" ht="12" x14ac:dyDescent="0.2">
      <c r="A26" s="20"/>
      <c r="B26" s="19"/>
      <c r="C26" s="19"/>
      <c r="D26" s="20" t="s">
        <v>81</v>
      </c>
      <c r="E26" s="19">
        <v>6490427.0899999999</v>
      </c>
      <c r="F26" s="19">
        <v>12568506.08</v>
      </c>
    </row>
    <row r="27" spans="1:6" ht="12" x14ac:dyDescent="0.2">
      <c r="A27" s="16" t="s">
        <v>80</v>
      </c>
      <c r="B27" s="15">
        <f>SUM(B28:B32)</f>
        <v>197074377.59999999</v>
      </c>
      <c r="C27" s="15">
        <f>SUM(C28:C32)</f>
        <v>47713821.810000002</v>
      </c>
      <c r="D27" s="20" t="s">
        <v>79</v>
      </c>
      <c r="E27" s="19">
        <v>0</v>
      </c>
      <c r="F27" s="19">
        <v>0</v>
      </c>
    </row>
    <row r="28" spans="1:6" ht="24" x14ac:dyDescent="0.2">
      <c r="A28" s="20" t="s">
        <v>78</v>
      </c>
      <c r="B28" s="19">
        <v>0</v>
      </c>
      <c r="C28" s="19">
        <v>0</v>
      </c>
      <c r="D28" s="16" t="s">
        <v>77</v>
      </c>
      <c r="E28" s="15">
        <v>0</v>
      </c>
      <c r="F28" s="15">
        <v>0</v>
      </c>
    </row>
    <row r="29" spans="1:6" ht="15" customHeight="1" x14ac:dyDescent="0.2">
      <c r="A29" s="20" t="s">
        <v>76</v>
      </c>
      <c r="B29" s="19">
        <v>5725297.1399999997</v>
      </c>
      <c r="C29" s="19">
        <v>8681028.1500000004</v>
      </c>
      <c r="D29" s="16" t="s">
        <v>75</v>
      </c>
      <c r="E29" s="15">
        <f>SUM(E30:E32)</f>
        <v>6378626.7599999998</v>
      </c>
      <c r="F29" s="15">
        <f>SUM(F30:F32)</f>
        <v>7801667.4800000004</v>
      </c>
    </row>
    <row r="30" spans="1:6" ht="12" x14ac:dyDescent="0.2">
      <c r="A30" s="20" t="s">
        <v>74</v>
      </c>
      <c r="B30" s="19">
        <v>0</v>
      </c>
      <c r="C30" s="19">
        <v>1121823.7</v>
      </c>
      <c r="D30" s="20" t="s">
        <v>73</v>
      </c>
      <c r="E30" s="19">
        <v>0</v>
      </c>
      <c r="F30" s="19">
        <v>0</v>
      </c>
    </row>
    <row r="31" spans="1:6" ht="12" x14ac:dyDescent="0.2">
      <c r="A31" s="20" t="s">
        <v>72</v>
      </c>
      <c r="B31" s="19">
        <v>191349080.46000001</v>
      </c>
      <c r="C31" s="19">
        <v>37910969.960000001</v>
      </c>
      <c r="D31" s="20" t="s">
        <v>71</v>
      </c>
      <c r="E31" s="19">
        <v>0</v>
      </c>
      <c r="F31" s="19">
        <v>0</v>
      </c>
    </row>
    <row r="32" spans="1:6" ht="12" x14ac:dyDescent="0.2">
      <c r="A32" s="20" t="s">
        <v>70</v>
      </c>
      <c r="B32" s="19">
        <v>0</v>
      </c>
      <c r="C32" s="19">
        <v>0</v>
      </c>
      <c r="D32" s="20" t="s">
        <v>69</v>
      </c>
      <c r="E32" s="19">
        <v>6378626.7599999998</v>
      </c>
      <c r="F32" s="19">
        <v>7801667.4800000004</v>
      </c>
    </row>
    <row r="33" spans="1:6" ht="12" x14ac:dyDescent="0.2">
      <c r="A33" s="20"/>
      <c r="B33" s="19"/>
      <c r="C33" s="19"/>
      <c r="D33" s="20"/>
      <c r="E33" s="19"/>
      <c r="F33" s="19"/>
    </row>
    <row r="34" spans="1:6" ht="24" x14ac:dyDescent="0.2">
      <c r="A34" s="16" t="s">
        <v>68</v>
      </c>
      <c r="B34" s="15">
        <f>SUM(B35:B39)</f>
        <v>0</v>
      </c>
      <c r="C34" s="15">
        <f>SUM(C35:C39)</f>
        <v>0</v>
      </c>
      <c r="D34" s="16" t="s">
        <v>67</v>
      </c>
      <c r="E34" s="15">
        <f>SUM(E35:E40)</f>
        <v>110622978.02</v>
      </c>
      <c r="F34" s="15">
        <f>SUM(F35:F40)</f>
        <v>85111007.960000008</v>
      </c>
    </row>
    <row r="35" spans="1:6" ht="12" x14ac:dyDescent="0.2">
      <c r="A35" s="20" t="s">
        <v>66</v>
      </c>
      <c r="B35" s="19">
        <v>0</v>
      </c>
      <c r="C35" s="19">
        <v>0</v>
      </c>
      <c r="D35" s="20" t="s">
        <v>65</v>
      </c>
      <c r="E35" s="19">
        <v>65660290.329999998</v>
      </c>
      <c r="F35" s="19">
        <v>66722897.270000003</v>
      </c>
    </row>
    <row r="36" spans="1:6" ht="12" x14ac:dyDescent="0.2">
      <c r="A36" s="20" t="s">
        <v>64</v>
      </c>
      <c r="B36" s="19">
        <v>0</v>
      </c>
      <c r="C36" s="19">
        <v>0</v>
      </c>
      <c r="D36" s="20" t="s">
        <v>63</v>
      </c>
      <c r="E36" s="19">
        <v>44962687.689999998</v>
      </c>
      <c r="F36" s="19">
        <v>18388110.690000001</v>
      </c>
    </row>
    <row r="37" spans="1:6" ht="12" x14ac:dyDescent="0.2">
      <c r="A37" s="20" t="s">
        <v>62</v>
      </c>
      <c r="B37" s="19">
        <v>0</v>
      </c>
      <c r="C37" s="19">
        <v>0</v>
      </c>
      <c r="D37" s="20" t="s">
        <v>61</v>
      </c>
      <c r="E37" s="19">
        <v>0</v>
      </c>
      <c r="F37" s="19">
        <v>0</v>
      </c>
    </row>
    <row r="38" spans="1:6" ht="12" x14ac:dyDescent="0.2">
      <c r="A38" s="20" t="s">
        <v>60</v>
      </c>
      <c r="B38" s="19">
        <v>0</v>
      </c>
      <c r="C38" s="19">
        <v>0</v>
      </c>
      <c r="D38" s="20" t="s">
        <v>59</v>
      </c>
      <c r="E38" s="19">
        <v>0</v>
      </c>
      <c r="F38" s="19">
        <v>0</v>
      </c>
    </row>
    <row r="39" spans="1:6" ht="12" x14ac:dyDescent="0.2">
      <c r="A39" s="20" t="s">
        <v>58</v>
      </c>
      <c r="B39" s="19">
        <v>0</v>
      </c>
      <c r="C39" s="19">
        <v>0</v>
      </c>
      <c r="D39" s="20" t="s">
        <v>57</v>
      </c>
      <c r="E39" s="19">
        <v>0</v>
      </c>
      <c r="F39" s="19">
        <v>0</v>
      </c>
    </row>
    <row r="40" spans="1:6" ht="12" x14ac:dyDescent="0.2">
      <c r="A40" s="20"/>
      <c r="B40" s="19"/>
      <c r="C40" s="19"/>
      <c r="D40" s="20" t="s">
        <v>56</v>
      </c>
      <c r="E40" s="19">
        <v>0</v>
      </c>
      <c r="F40" s="19">
        <v>0</v>
      </c>
    </row>
    <row r="41" spans="1:6" ht="12" x14ac:dyDescent="0.2">
      <c r="A41" s="16" t="s">
        <v>55</v>
      </c>
      <c r="B41" s="15">
        <v>0</v>
      </c>
      <c r="C41" s="15">
        <v>0</v>
      </c>
      <c r="D41" s="20"/>
      <c r="E41" s="19"/>
      <c r="F41" s="19"/>
    </row>
    <row r="42" spans="1:6" ht="12" x14ac:dyDescent="0.2">
      <c r="A42" s="16"/>
      <c r="B42" s="15"/>
      <c r="C42" s="15"/>
      <c r="D42" s="16" t="s">
        <v>54</v>
      </c>
      <c r="E42" s="15">
        <f>SUM(E43:E45)</f>
        <v>0</v>
      </c>
      <c r="F42" s="15">
        <f>SUM(F43:F45)</f>
        <v>0</v>
      </c>
    </row>
    <row r="43" spans="1:6" ht="12" x14ac:dyDescent="0.2">
      <c r="A43" s="16" t="s">
        <v>53</v>
      </c>
      <c r="B43" s="15">
        <f>SUM(B44:B45)</f>
        <v>0</v>
      </c>
      <c r="C43" s="15">
        <f>SUM(C44:C45)</f>
        <v>0</v>
      </c>
      <c r="D43" s="20" t="s">
        <v>52</v>
      </c>
      <c r="E43" s="19">
        <v>0</v>
      </c>
      <c r="F43" s="19">
        <v>0</v>
      </c>
    </row>
    <row r="44" spans="1:6" ht="15.75" customHeight="1" x14ac:dyDescent="0.2">
      <c r="A44" s="20" t="s">
        <v>51</v>
      </c>
      <c r="B44" s="19">
        <v>0</v>
      </c>
      <c r="C44" s="19">
        <v>0</v>
      </c>
      <c r="D44" s="20" t="s">
        <v>50</v>
      </c>
      <c r="E44" s="19">
        <v>0</v>
      </c>
      <c r="F44" s="19">
        <v>0</v>
      </c>
    </row>
    <row r="45" spans="1:6" ht="12" x14ac:dyDescent="0.2">
      <c r="A45" s="20" t="s">
        <v>49</v>
      </c>
      <c r="B45" s="19">
        <v>0</v>
      </c>
      <c r="C45" s="19">
        <v>0</v>
      </c>
      <c r="D45" s="20" t="s">
        <v>48</v>
      </c>
      <c r="E45" s="19">
        <v>0</v>
      </c>
      <c r="F45" s="19">
        <v>0</v>
      </c>
    </row>
    <row r="46" spans="1:6" ht="12" x14ac:dyDescent="0.2">
      <c r="A46" s="20"/>
      <c r="B46" s="19"/>
      <c r="C46" s="19"/>
      <c r="D46" s="20"/>
      <c r="E46" s="19"/>
      <c r="F46" s="19"/>
    </row>
    <row r="47" spans="1:6" ht="12" x14ac:dyDescent="0.2">
      <c r="A47" s="16" t="s">
        <v>47</v>
      </c>
      <c r="B47" s="15">
        <f>SUM(B48:B51)</f>
        <v>556850.75</v>
      </c>
      <c r="C47" s="15">
        <f>SUM(C48:C51)</f>
        <v>580000.78</v>
      </c>
      <c r="D47" s="16" t="s">
        <v>46</v>
      </c>
      <c r="E47" s="15">
        <f>SUM(E48:E50)</f>
        <v>0</v>
      </c>
      <c r="F47" s="15">
        <f>SUM(F48:F50)</f>
        <v>0</v>
      </c>
    </row>
    <row r="48" spans="1:6" ht="12" x14ac:dyDescent="0.2">
      <c r="A48" s="20" t="s">
        <v>45</v>
      </c>
      <c r="B48" s="19">
        <v>556850.75</v>
      </c>
      <c r="C48" s="19">
        <v>580000.78</v>
      </c>
      <c r="D48" s="20" t="s">
        <v>44</v>
      </c>
      <c r="E48" s="19">
        <v>0</v>
      </c>
      <c r="F48" s="19">
        <v>0</v>
      </c>
    </row>
    <row r="49" spans="1:6" ht="12" x14ac:dyDescent="0.2">
      <c r="A49" s="20" t="s">
        <v>43</v>
      </c>
      <c r="B49" s="19">
        <v>0</v>
      </c>
      <c r="C49" s="19">
        <v>0</v>
      </c>
      <c r="D49" s="20" t="s">
        <v>42</v>
      </c>
      <c r="E49" s="19">
        <v>0</v>
      </c>
      <c r="F49" s="19">
        <v>0</v>
      </c>
    </row>
    <row r="50" spans="1:6" ht="13.5" customHeight="1" x14ac:dyDescent="0.2">
      <c r="A50" s="20" t="s">
        <v>41</v>
      </c>
      <c r="B50" s="19">
        <v>0</v>
      </c>
      <c r="C50" s="19">
        <v>0</v>
      </c>
      <c r="D50" s="20" t="s">
        <v>40</v>
      </c>
      <c r="E50" s="19">
        <v>0</v>
      </c>
      <c r="F50" s="19">
        <v>0</v>
      </c>
    </row>
    <row r="51" spans="1:6" ht="12" x14ac:dyDescent="0.2">
      <c r="A51" s="20" t="s">
        <v>39</v>
      </c>
      <c r="B51" s="19">
        <v>0</v>
      </c>
      <c r="C51" s="19">
        <v>0</v>
      </c>
      <c r="D51" s="20"/>
      <c r="E51" s="19"/>
      <c r="F51" s="19"/>
    </row>
    <row r="52" spans="1:6" ht="12" x14ac:dyDescent="0.2">
      <c r="A52" s="20"/>
      <c r="B52" s="23"/>
      <c r="C52" s="23"/>
      <c r="D52" s="20"/>
      <c r="E52" s="19"/>
      <c r="F52" s="19"/>
    </row>
    <row r="53" spans="1:6" ht="12" x14ac:dyDescent="0.2">
      <c r="A53" s="16" t="s">
        <v>38</v>
      </c>
      <c r="B53" s="15">
        <f>+B9+B18+B27+B34+B41+B43+B47</f>
        <v>2253752944.8200002</v>
      </c>
      <c r="C53" s="15">
        <f>+C9+C18+C27+C34+C41+C43+C47</f>
        <v>1370120221.77</v>
      </c>
      <c r="D53" s="16" t="s">
        <v>37</v>
      </c>
      <c r="E53" s="15">
        <f>+E9+E20+E25+E28+E29+E34+E42+E47</f>
        <v>435898046.70999992</v>
      </c>
      <c r="F53" s="15">
        <f>+F9+F20+F25+F28+F29+F34+F42+F47</f>
        <v>533976805.94000006</v>
      </c>
    </row>
    <row r="54" spans="1:6" ht="12" x14ac:dyDescent="0.2">
      <c r="A54" s="16"/>
      <c r="B54" s="15"/>
      <c r="C54" s="15"/>
      <c r="D54" s="16"/>
      <c r="E54" s="15"/>
      <c r="F54" s="15"/>
    </row>
    <row r="55" spans="1:6" ht="12" x14ac:dyDescent="0.2">
      <c r="A55" s="16"/>
      <c r="B55" s="15"/>
      <c r="C55" s="15"/>
      <c r="D55" s="16"/>
      <c r="E55" s="15"/>
      <c r="F55" s="15"/>
    </row>
    <row r="56" spans="1:6" ht="12" x14ac:dyDescent="0.2">
      <c r="A56" s="16"/>
      <c r="B56" s="15"/>
      <c r="C56" s="15"/>
      <c r="D56" s="16"/>
      <c r="E56" s="15"/>
      <c r="F56" s="15"/>
    </row>
    <row r="57" spans="1:6" ht="12" x14ac:dyDescent="0.2">
      <c r="A57" s="16"/>
      <c r="B57" s="15"/>
      <c r="C57" s="15"/>
      <c r="D57" s="16"/>
      <c r="E57" s="15"/>
      <c r="F57" s="15"/>
    </row>
    <row r="58" spans="1:6" ht="54.75" customHeight="1" x14ac:dyDescent="0.2">
      <c r="A58" s="28"/>
      <c r="B58" s="27"/>
      <c r="C58" s="27"/>
      <c r="D58" s="28"/>
      <c r="E58" s="27"/>
      <c r="F58" s="27"/>
    </row>
    <row r="59" spans="1:6" ht="12" x14ac:dyDescent="0.2">
      <c r="A59" s="16" t="s">
        <v>36</v>
      </c>
      <c r="B59" s="15"/>
      <c r="C59" s="15"/>
      <c r="D59" s="16" t="s">
        <v>35</v>
      </c>
      <c r="E59" s="19"/>
      <c r="F59" s="19"/>
    </row>
    <row r="60" spans="1:6" ht="12" x14ac:dyDescent="0.2">
      <c r="A60" s="20" t="s">
        <v>34</v>
      </c>
      <c r="B60" s="19">
        <v>314030</v>
      </c>
      <c r="C60" s="19">
        <v>314030</v>
      </c>
      <c r="D60" s="20" t="s">
        <v>33</v>
      </c>
      <c r="E60" s="19">
        <v>0</v>
      </c>
      <c r="F60" s="19">
        <v>0</v>
      </c>
    </row>
    <row r="61" spans="1:6" ht="12" x14ac:dyDescent="0.2">
      <c r="A61" s="20" t="s">
        <v>32</v>
      </c>
      <c r="B61" s="19">
        <v>281443119.08999997</v>
      </c>
      <c r="C61" s="19">
        <v>67009866.909999996</v>
      </c>
      <c r="D61" s="20" t="s">
        <v>31</v>
      </c>
      <c r="E61" s="19">
        <v>0</v>
      </c>
      <c r="F61" s="19">
        <v>0</v>
      </c>
    </row>
    <row r="62" spans="1:6" ht="12" x14ac:dyDescent="0.2">
      <c r="A62" s="20" t="s">
        <v>30</v>
      </c>
      <c r="B62" s="19">
        <v>6203086653.2600002</v>
      </c>
      <c r="C62" s="19">
        <v>6481374815.6000004</v>
      </c>
      <c r="D62" s="20" t="s">
        <v>29</v>
      </c>
      <c r="E62" s="19">
        <v>786147634.79999995</v>
      </c>
      <c r="F62" s="19">
        <v>786147634.79999995</v>
      </c>
    </row>
    <row r="63" spans="1:6" ht="12" x14ac:dyDescent="0.2">
      <c r="A63" s="20" t="s">
        <v>28</v>
      </c>
      <c r="B63" s="19">
        <v>1620521916.6099999</v>
      </c>
      <c r="C63" s="19">
        <v>1607849656.3099999</v>
      </c>
      <c r="D63" s="20" t="s">
        <v>27</v>
      </c>
      <c r="E63" s="19">
        <v>13200000</v>
      </c>
      <c r="F63" s="19">
        <v>13200000</v>
      </c>
    </row>
    <row r="64" spans="1:6" ht="13.5" customHeight="1" x14ac:dyDescent="0.2">
      <c r="A64" s="20" t="s">
        <v>26</v>
      </c>
      <c r="B64" s="19">
        <v>26142220.350000001</v>
      </c>
      <c r="C64" s="19">
        <v>26590990.5</v>
      </c>
      <c r="D64" s="20" t="s">
        <v>25</v>
      </c>
      <c r="E64" s="19">
        <v>0</v>
      </c>
      <c r="F64" s="19">
        <v>0</v>
      </c>
    </row>
    <row r="65" spans="1:6" ht="12" x14ac:dyDescent="0.2">
      <c r="A65" s="20" t="s">
        <v>24</v>
      </c>
      <c r="B65" s="19">
        <v>-1203186742.01</v>
      </c>
      <c r="C65" s="19">
        <v>-1148835150.26</v>
      </c>
      <c r="D65" s="20" t="s">
        <v>23</v>
      </c>
      <c r="E65" s="19">
        <v>0</v>
      </c>
      <c r="F65" s="19">
        <v>0</v>
      </c>
    </row>
    <row r="66" spans="1:6" ht="12" x14ac:dyDescent="0.2">
      <c r="A66" s="20" t="s">
        <v>22</v>
      </c>
      <c r="B66" s="19">
        <v>0</v>
      </c>
      <c r="C66" s="19">
        <v>0</v>
      </c>
      <c r="D66" s="16"/>
      <c r="E66" s="19"/>
      <c r="F66" s="19"/>
    </row>
    <row r="67" spans="1:6" ht="12" x14ac:dyDescent="0.2">
      <c r="A67" s="20" t="s">
        <v>21</v>
      </c>
      <c r="B67" s="19">
        <v>0</v>
      </c>
      <c r="C67" s="19">
        <v>0</v>
      </c>
      <c r="D67" s="16" t="s">
        <v>20</v>
      </c>
      <c r="E67" s="15">
        <f>SUM(E60:E65)</f>
        <v>799347634.79999995</v>
      </c>
      <c r="F67" s="15">
        <f>SUM(F60:F65)</f>
        <v>799347634.79999995</v>
      </c>
    </row>
    <row r="68" spans="1:6" ht="12" x14ac:dyDescent="0.2">
      <c r="A68" s="20" t="s">
        <v>19</v>
      </c>
      <c r="B68" s="19">
        <v>0</v>
      </c>
      <c r="C68" s="19">
        <v>0</v>
      </c>
      <c r="D68" s="26"/>
      <c r="E68" s="19"/>
      <c r="F68" s="19"/>
    </row>
    <row r="69" spans="1:6" ht="12" x14ac:dyDescent="0.2">
      <c r="A69" s="20"/>
      <c r="B69" s="23"/>
      <c r="C69" s="23"/>
      <c r="D69" s="16" t="s">
        <v>18</v>
      </c>
      <c r="E69" s="15">
        <f>+E53+E67</f>
        <v>1235245681.5099998</v>
      </c>
      <c r="F69" s="15">
        <f>+F53+F67</f>
        <v>1333324440.74</v>
      </c>
    </row>
    <row r="70" spans="1:6" ht="12" x14ac:dyDescent="0.2">
      <c r="A70" s="16" t="s">
        <v>17</v>
      </c>
      <c r="B70" s="15">
        <f>SUM(B60:B68)</f>
        <v>6928321197.3000002</v>
      </c>
      <c r="C70" s="15">
        <f>SUM(C60:C68)</f>
        <v>7034304209.0599995</v>
      </c>
      <c r="D70" s="20"/>
      <c r="E70" s="19"/>
      <c r="F70" s="19"/>
    </row>
    <row r="71" spans="1:6" ht="12" x14ac:dyDescent="0.2">
      <c r="A71" s="20"/>
      <c r="B71" s="23"/>
      <c r="C71" s="23"/>
      <c r="D71" s="16" t="s">
        <v>16</v>
      </c>
      <c r="E71" s="19"/>
      <c r="F71" s="19"/>
    </row>
    <row r="72" spans="1:6" ht="12" x14ac:dyDescent="0.2">
      <c r="A72" s="16" t="s">
        <v>15</v>
      </c>
      <c r="B72" s="15">
        <f>+B53+B70</f>
        <v>9182074142.1200008</v>
      </c>
      <c r="C72" s="15">
        <f>+C53+C70</f>
        <v>8404424430.8299999</v>
      </c>
      <c r="D72" s="16"/>
      <c r="E72" s="19"/>
      <c r="F72" s="19"/>
    </row>
    <row r="73" spans="1:6" ht="12" x14ac:dyDescent="0.2">
      <c r="A73" s="20"/>
      <c r="B73" s="23"/>
      <c r="C73" s="22"/>
      <c r="D73" s="16" t="s">
        <v>14</v>
      </c>
      <c r="E73" s="15">
        <f>SUM(E74:E76)</f>
        <v>3451279419.7800002</v>
      </c>
      <c r="F73" s="15">
        <f>SUM(F74:F76)</f>
        <v>3458069925.02</v>
      </c>
    </row>
    <row r="74" spans="1:6" ht="12" x14ac:dyDescent="0.2">
      <c r="A74" s="20"/>
      <c r="B74" s="23"/>
      <c r="C74" s="20"/>
      <c r="D74" s="20" t="s">
        <v>13</v>
      </c>
      <c r="E74" s="19">
        <v>3408870393.77</v>
      </c>
      <c r="F74" s="19">
        <v>3416718584.21</v>
      </c>
    </row>
    <row r="75" spans="1:6" ht="12" x14ac:dyDescent="0.2">
      <c r="A75" s="20"/>
      <c r="B75" s="23"/>
      <c r="C75" s="20"/>
      <c r="D75" s="20" t="s">
        <v>12</v>
      </c>
      <c r="E75" s="19">
        <v>42409026.009999998</v>
      </c>
      <c r="F75" s="19">
        <v>41351340.810000002</v>
      </c>
    </row>
    <row r="76" spans="1:6" ht="12" x14ac:dyDescent="0.2">
      <c r="A76" s="20"/>
      <c r="B76" s="23"/>
      <c r="C76" s="20"/>
      <c r="D76" s="20" t="s">
        <v>11</v>
      </c>
      <c r="E76" s="19">
        <v>0</v>
      </c>
      <c r="F76" s="19">
        <v>0</v>
      </c>
    </row>
    <row r="77" spans="1:6" ht="12" x14ac:dyDescent="0.2">
      <c r="A77" s="20"/>
      <c r="B77" s="23"/>
      <c r="C77" s="24"/>
      <c r="D77" s="20"/>
      <c r="E77" s="19"/>
      <c r="F77" s="19"/>
    </row>
    <row r="78" spans="1:6" ht="12" x14ac:dyDescent="0.2">
      <c r="A78" s="20"/>
      <c r="B78" s="23"/>
      <c r="C78" s="24"/>
      <c r="D78" s="16" t="s">
        <v>10</v>
      </c>
      <c r="E78" s="15">
        <f>SUM(E79:E83)</f>
        <v>4495549040.829998</v>
      </c>
      <c r="F78" s="15">
        <f>SUM(F79:F83)</f>
        <v>3613030065.070004</v>
      </c>
    </row>
    <row r="79" spans="1:6" ht="12" x14ac:dyDescent="0.2">
      <c r="A79" s="20"/>
      <c r="B79" s="23"/>
      <c r="C79" s="24"/>
      <c r="D79" s="20" t="s">
        <v>9</v>
      </c>
      <c r="E79" s="19">
        <f>+[1]EA!D77</f>
        <v>1441007747.0899982</v>
      </c>
      <c r="F79" s="19">
        <f>+[1]EA!E77</f>
        <v>789041043.68000412</v>
      </c>
    </row>
    <row r="80" spans="1:6" ht="12" x14ac:dyDescent="0.2">
      <c r="A80" s="20"/>
      <c r="B80" s="23"/>
      <c r="C80" s="24"/>
      <c r="D80" s="20" t="s">
        <v>8</v>
      </c>
      <c r="E80" s="19">
        <v>3054541293.7399998</v>
      </c>
      <c r="F80" s="19">
        <v>2823989021.3899999</v>
      </c>
    </row>
    <row r="81" spans="1:10" ht="12" x14ac:dyDescent="0.2">
      <c r="A81" s="20"/>
      <c r="B81" s="23"/>
      <c r="C81" s="24"/>
      <c r="D81" s="20" t="s">
        <v>7</v>
      </c>
      <c r="E81" s="19">
        <v>0</v>
      </c>
      <c r="F81" s="19">
        <v>0</v>
      </c>
      <c r="G81" s="3"/>
      <c r="H81" s="3"/>
    </row>
    <row r="82" spans="1:10" ht="12" x14ac:dyDescent="0.2">
      <c r="A82" s="20"/>
      <c r="B82" s="23"/>
      <c r="C82" s="24"/>
      <c r="D82" s="20" t="s">
        <v>6</v>
      </c>
      <c r="E82" s="19">
        <v>0</v>
      </c>
      <c r="F82" s="19">
        <v>0</v>
      </c>
      <c r="G82" s="3"/>
      <c r="H82" s="25"/>
    </row>
    <row r="83" spans="1:10" ht="12" x14ac:dyDescent="0.2">
      <c r="A83" s="20"/>
      <c r="B83" s="23"/>
      <c r="C83" s="24"/>
      <c r="D83" s="20" t="s">
        <v>5</v>
      </c>
      <c r="E83" s="19">
        <v>0</v>
      </c>
      <c r="F83" s="19">
        <v>0</v>
      </c>
    </row>
    <row r="84" spans="1:10" ht="12" x14ac:dyDescent="0.2">
      <c r="A84" s="20"/>
      <c r="B84" s="23"/>
      <c r="C84" s="20"/>
      <c r="D84" s="20"/>
      <c r="E84" s="19"/>
      <c r="F84" s="19"/>
    </row>
    <row r="85" spans="1:10" ht="24" x14ac:dyDescent="0.2">
      <c r="A85" s="20"/>
      <c r="B85" s="23"/>
      <c r="C85" s="20"/>
      <c r="D85" s="16" t="s">
        <v>4</v>
      </c>
      <c r="E85" s="15">
        <f>SUM(E86:E87)</f>
        <v>0</v>
      </c>
      <c r="F85" s="15">
        <f>SUM(F86:F87)</f>
        <v>0</v>
      </c>
    </row>
    <row r="86" spans="1:10" ht="12" x14ac:dyDescent="0.2">
      <c r="A86" s="20"/>
      <c r="B86" s="23"/>
      <c r="C86" s="20"/>
      <c r="D86" s="20" t="s">
        <v>3</v>
      </c>
      <c r="E86" s="19">
        <v>0</v>
      </c>
      <c r="F86" s="19">
        <v>0</v>
      </c>
    </row>
    <row r="87" spans="1:10" ht="12" x14ac:dyDescent="0.2">
      <c r="A87" s="20"/>
      <c r="B87" s="23"/>
      <c r="C87" s="20"/>
      <c r="D87" s="22" t="s">
        <v>2</v>
      </c>
      <c r="E87" s="19">
        <v>0</v>
      </c>
      <c r="F87" s="19">
        <v>0</v>
      </c>
    </row>
    <row r="88" spans="1:10" ht="15" x14ac:dyDescent="0.25">
      <c r="A88" s="21"/>
      <c r="B88" s="21"/>
      <c r="C88" s="21"/>
      <c r="D88" s="20"/>
      <c r="E88" s="19"/>
      <c r="F88" s="19"/>
    </row>
    <row r="89" spans="1:10" ht="12" x14ac:dyDescent="0.2">
      <c r="A89" s="17"/>
      <c r="B89" s="18"/>
      <c r="C89" s="17"/>
      <c r="D89" s="16" t="s">
        <v>1</v>
      </c>
      <c r="E89" s="15">
        <f>+E73+E78+E85</f>
        <v>7946828460.6099987</v>
      </c>
      <c r="F89" s="15">
        <f>+F73+F78+F85</f>
        <v>7071099990.090004</v>
      </c>
    </row>
    <row r="90" spans="1:10" ht="6" customHeight="1" x14ac:dyDescent="0.25">
      <c r="A90" s="21"/>
      <c r="B90" s="21"/>
      <c r="C90" s="21"/>
      <c r="D90" s="20"/>
      <c r="E90" s="19"/>
      <c r="F90" s="19"/>
    </row>
    <row r="91" spans="1:10" ht="33" customHeight="1" x14ac:dyDescent="0.2">
      <c r="A91" s="17"/>
      <c r="B91" s="18"/>
      <c r="C91" s="17"/>
      <c r="D91" s="16" t="s">
        <v>0</v>
      </c>
      <c r="E91" s="15">
        <f>+E69+E89</f>
        <v>9182074142.1199989</v>
      </c>
      <c r="F91" s="15">
        <f>+F69+F89</f>
        <v>8404424430.8300037</v>
      </c>
      <c r="G91" s="3"/>
      <c r="H91" s="3"/>
      <c r="I91" s="3"/>
      <c r="J91" s="3"/>
    </row>
    <row r="92" spans="1:10" x14ac:dyDescent="0.2">
      <c r="A92" s="13"/>
      <c r="B92" s="14"/>
      <c r="C92" s="13"/>
      <c r="D92" s="12"/>
      <c r="E92" s="11"/>
      <c r="F92" s="11"/>
      <c r="G92" s="10"/>
    </row>
    <row r="93" spans="1:10" x14ac:dyDescent="0.2">
      <c r="A93" s="5"/>
      <c r="B93" s="6"/>
      <c r="C93" s="5"/>
      <c r="D93" s="5"/>
      <c r="E93" s="4"/>
      <c r="F93" s="4"/>
    </row>
    <row r="94" spans="1:10" x14ac:dyDescent="0.2">
      <c r="A94" s="5"/>
      <c r="B94" s="6"/>
      <c r="C94" s="5"/>
      <c r="D94" s="8"/>
      <c r="E94" s="7"/>
      <c r="F94" s="7"/>
    </row>
    <row r="95" spans="1:10" x14ac:dyDescent="0.2">
      <c r="A95" s="5"/>
      <c r="B95" s="6"/>
      <c r="C95" s="5"/>
      <c r="D95" s="8"/>
      <c r="E95" s="7"/>
      <c r="F95" s="7"/>
    </row>
    <row r="96" spans="1:10" ht="15" x14ac:dyDescent="0.25">
      <c r="A96" s="5"/>
      <c r="B96" s="6"/>
      <c r="C96" s="5"/>
      <c r="D96" s="9"/>
      <c r="E96" s="9"/>
      <c r="F96" s="9"/>
    </row>
    <row r="97" spans="1:6" x14ac:dyDescent="0.2">
      <c r="A97" s="5"/>
      <c r="B97" s="6"/>
      <c r="C97" s="5"/>
      <c r="D97" s="8"/>
      <c r="E97" s="7"/>
      <c r="F97" s="7"/>
    </row>
    <row r="98" spans="1:6" x14ac:dyDescent="0.2">
      <c r="A98" s="5"/>
      <c r="B98" s="6"/>
      <c r="C98" s="5"/>
      <c r="D98" s="8"/>
      <c r="E98" s="7"/>
      <c r="F98" s="7"/>
    </row>
    <row r="99" spans="1:6" x14ac:dyDescent="0.2">
      <c r="A99" s="5"/>
      <c r="B99" s="6"/>
      <c r="C99" s="5"/>
      <c r="D99" s="8"/>
      <c r="E99" s="7"/>
      <c r="F99" s="7"/>
    </row>
    <row r="100" spans="1:6" ht="15" x14ac:dyDescent="0.25">
      <c r="A100" s="5"/>
      <c r="B100" s="6"/>
      <c r="C100" s="5"/>
      <c r="D100" s="9"/>
      <c r="E100" s="9"/>
      <c r="F100" s="9"/>
    </row>
    <row r="101" spans="1:6" x14ac:dyDescent="0.2">
      <c r="A101" s="5"/>
      <c r="B101" s="6"/>
      <c r="C101" s="5"/>
      <c r="D101" s="8"/>
      <c r="E101" s="7"/>
      <c r="F101" s="7"/>
    </row>
    <row r="102" spans="1:6" ht="15" x14ac:dyDescent="0.25">
      <c r="A102" s="5"/>
      <c r="B102" s="6"/>
      <c r="C102" s="5"/>
      <c r="D102" s="9"/>
      <c r="E102" s="9"/>
      <c r="F102" s="9"/>
    </row>
    <row r="103" spans="1:6" x14ac:dyDescent="0.2">
      <c r="A103" s="5"/>
      <c r="B103" s="6"/>
      <c r="C103" s="5"/>
      <c r="D103" s="8"/>
      <c r="E103" s="7"/>
      <c r="F103" s="7"/>
    </row>
    <row r="104" spans="1:6" x14ac:dyDescent="0.2">
      <c r="A104" s="5"/>
      <c r="B104" s="6"/>
      <c r="C104" s="5"/>
      <c r="D104" s="5"/>
      <c r="E104" s="4"/>
      <c r="F104" s="4"/>
    </row>
    <row r="105" spans="1:6" x14ac:dyDescent="0.2">
      <c r="A105" s="5"/>
      <c r="B105" s="6"/>
      <c r="C105" s="5"/>
      <c r="D105" s="5"/>
      <c r="E105" s="4"/>
      <c r="F105" s="4"/>
    </row>
    <row r="106" spans="1:6" x14ac:dyDescent="0.2">
      <c r="A106" s="5"/>
      <c r="B106" s="6"/>
      <c r="C106" s="5"/>
      <c r="D106" s="5"/>
      <c r="E106" s="4"/>
      <c r="F106" s="4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2019-03-26T18:09:24Z</dcterms:created>
  <dcterms:modified xsi:type="dcterms:W3CDTF">2019-03-26T18:09:57Z</dcterms:modified>
</cp:coreProperties>
</file>