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DBB92254-AD3F-45BD-B9C7-53970A5B4026}" xr6:coauthVersionLast="47" xr6:coauthVersionMax="47" xr10:uidLastSave="{00000000-0000-0000-0000-000000000000}"/>
  <bookViews>
    <workbookView xWindow="28680" yWindow="-120" windowWidth="29040" windowHeight="15720" tabRatio="889" xr2:uid="{49AE52D1-374F-48A0-8CB7-07D928E554B4}"/>
  </bookViews>
  <sheets>
    <sheet name="Formato 6 d)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PP_FIN_04">'[4]Formato 3'!$E$13</definedName>
    <definedName name="APP_FIN_06">'[4]Formato 3'!$G$13</definedName>
    <definedName name="APP_FIN_07">'[4]Formato 3'!$H$13</definedName>
    <definedName name="APP_FIN_08">'[4]Formato 3'!$I$13</definedName>
    <definedName name="APP_FIN_09">'[4]Formato 3'!$J$13</definedName>
    <definedName name="APP_FIN_10">'[4]Formato 3'!$K$13</definedName>
    <definedName name="APP_T10">'[4]Formato 3'!$K$8</definedName>
    <definedName name="APP_T4">'[4]Formato 3'!$E$8</definedName>
    <definedName name="APP_T6">'[4]Formato 3'!$G$8</definedName>
    <definedName name="APP_T7">'[4]Formato 3'!$H$8</definedName>
    <definedName name="APP_T8">'[4]Formato 3'!$I$8</definedName>
    <definedName name="APP_T9">'[4]Formato 3'!$J$8</definedName>
    <definedName name="cbvbcvbcv">'[5]Formato 6 b)'!$B$64</definedName>
    <definedName name="cvbcbvbcvbvc">'[5]Formato 6 b)'!$C$37</definedName>
    <definedName name="cvbcvb">'[5]Formato 6 b)'!$F$36</definedName>
    <definedName name="cvbcvbcbv">'[5]Formato 6 b)'!$D$64</definedName>
    <definedName name="cvbvcbcbvbc">'[5]Formato 6 b)'!$C$9</definedName>
    <definedName name="DEUDA_CONT_FIN_01">'[3]Formato 2'!$B$31</definedName>
    <definedName name="DEUDA_CONT_FIN_02">'[3]Formato 2'!$C$31</definedName>
    <definedName name="DEUDA_CONT_FIN_03">'[3]Formato 2'!$D$31</definedName>
    <definedName name="DEUDA_CONT_FIN_04">'[3]Formato 2'!$E$31</definedName>
    <definedName name="DEUDA_CONT_FIN_05">'[3]Formato 2'!$F$31</definedName>
    <definedName name="DEUDA_CONT_FIN_06">'[3]Formato 2'!$G$31</definedName>
    <definedName name="DEUDA_CONT_FIN_07">'[3]Formato 2'!$H$31</definedName>
    <definedName name="dsafvzsd">'[2]Info General'!$C$7</definedName>
    <definedName name="dsfdsdsdsdsdsdsdsdsdsdsdsdsdsdsdsdsdsdsdsdsdsdsdsdsdsdsdsdsdsdsdsdsdsds">'[4]Formato 3'!$H$14</definedName>
    <definedName name="dsfsfdsffffffff">'[4]Formato 3'!$I$14</definedName>
    <definedName name="ENTE_PUBLICO_A">'[1]Info General'!$C$7</definedName>
    <definedName name="fdggdfgdgfd">'[4]Formato 3'!$E$8</definedName>
    <definedName name="fdgxfd">'[2]Info General'!$C$7</definedName>
    <definedName name="fdsfdsfdsfdsfdsfdsfdsfdsfdsfdsfdsfds">'[4]Formato 3'!$J$8</definedName>
    <definedName name="fgsgfdfdfzxvzcvczv">'[3]Formato 2'!$C$52</definedName>
    <definedName name="GASTO_E_FIN_01">'[5]Formato 6 b)'!$B$64</definedName>
    <definedName name="GASTO_E_FIN_02">'[5]Formato 6 b)'!$C$64</definedName>
    <definedName name="GASTO_E_FIN_03">'[5]Formato 6 b)'!$D$64</definedName>
    <definedName name="GASTO_E_FIN_04">'[5]Formato 6 b)'!$E$64</definedName>
    <definedName name="GASTO_E_FIN_05">'[5]Formato 6 b)'!$F$64</definedName>
    <definedName name="GASTO_E_FIN_06">'[5]Formato 6 b)'!$G$64</definedName>
    <definedName name="GASTO_E_T1">'[5]Formato 6 b)'!$B$37</definedName>
    <definedName name="GASTO_E_T2">'[5]Formato 6 b)'!$C$37</definedName>
    <definedName name="GASTO_E_T3">'[5]Formato 6 b)'!$D$37</definedName>
    <definedName name="GASTO_E_T4">'[5]Formato 6 b)'!$E$37</definedName>
    <definedName name="GASTO_E_T5">'[5]Formato 6 b)'!$F$37</definedName>
    <definedName name="GASTO_E_T6">'[5]Formato 6 b)'!$G$37</definedName>
    <definedName name="GASTO_NE_FIN_01">'[5]Formato 6 b)'!$B$36</definedName>
    <definedName name="GASTO_NE_FIN_02">'[5]Formato 6 b)'!$C$36</definedName>
    <definedName name="GASTO_NE_FIN_03">'[5]Formato 6 b)'!$D$36</definedName>
    <definedName name="GASTO_NE_FIN_04">'[5]Formato 6 b)'!$E$36</definedName>
    <definedName name="GASTO_NE_FIN_05">'[5]Formato 6 b)'!$F$36</definedName>
    <definedName name="GASTO_NE_FIN_06">'[5]Formato 6 b)'!$G$36</definedName>
    <definedName name="GASTO_NE_T1">'[5]Formato 6 b)'!$B$9</definedName>
    <definedName name="GASTO_NE_T2">'[5]Formato 6 b)'!$C$9</definedName>
    <definedName name="GASTO_NE_T3">'[5]Formato 6 b)'!$D$9</definedName>
    <definedName name="GASTO_NE_T4">'[5]Formato 6 b)'!$E$9</definedName>
    <definedName name="GASTO_NE_T5">'[5]Formato 6 b)'!$F$9</definedName>
    <definedName name="GASTO_NE_T6">'[5]Formato 6 b)'!$G$9</definedName>
    <definedName name="gfhdhdgh">'[3]Formato 2'!$E$52</definedName>
    <definedName name="MONTO1">'[2]Info General'!$D$18</definedName>
    <definedName name="MONTO2">'[2]Info General'!$E$18</definedName>
    <definedName name="OB_CORTO_PLAZO_FIN_01">'[3]Formato 2'!$B$52</definedName>
    <definedName name="OB_CORTO_PLAZO_FIN_02">'[3]Formato 2'!$C$52</definedName>
    <definedName name="OB_CORTO_PLAZO_FIN_03">'[3]Formato 2'!$D$52</definedName>
    <definedName name="OB_CORTO_PLAZO_FIN_04">'[3]Formato 2'!$E$52</definedName>
    <definedName name="OB_CORTO_PLAZO_FIN_05">'[3]Formato 2'!$F$52</definedName>
    <definedName name="OTROS_FIN_04">'[4]Formato 3'!$E$19</definedName>
    <definedName name="OTROS_FIN_06">'[4]Formato 3'!$G$19</definedName>
    <definedName name="OTROS_FIN_07">'[4]Formato 3'!$H$19</definedName>
    <definedName name="OTROS_FIN_08">'[4]Formato 3'!$I$19</definedName>
    <definedName name="OTROS_FIN_09">'[4]Formato 3'!$J$19</definedName>
    <definedName name="OTROS_FIN_10">'[4]Formato 3'!$K$19</definedName>
    <definedName name="OTROS_T10">'[4]Formato 3'!$K$14</definedName>
    <definedName name="OTROS_T4">'[4]Formato 3'!$E$14</definedName>
    <definedName name="OTROS_T6">'[4]Formato 3'!$G$14</definedName>
    <definedName name="OTROS_T7">'[4]Formato 3'!$H$14</definedName>
    <definedName name="OTROS_T8">'[4]Formato 3'!$I$14</definedName>
    <definedName name="OTROS_T9">'[4]Formato 3'!$J$14</definedName>
    <definedName name="PERIODO_INFORME">'[1]Info General'!$C$14</definedName>
    <definedName name="sadas">'[2]Info General'!$C$7</definedName>
    <definedName name="SALDO_PENDIENTE">'[2]Info General'!$F$18</definedName>
    <definedName name="sdfsdfsfds">'[4]Formato 3'!$E$14</definedName>
    <definedName name="sdfsfsdf">'[4]Formato 3'!$G$8</definedName>
    <definedName name="TRIMESTRE">'[2]Info General'!$C$16</definedName>
    <definedName name="ULTIMO">'[1]Info General'!$E$20</definedName>
    <definedName name="ULTIMO_SALDO">'[2]Info General'!$F$20</definedName>
    <definedName name="VALOR_INS_BCC_FIN_01">'[3]Formato 2'!$B$38</definedName>
    <definedName name="VALOR_INS_BCC_FIN_02">'[3]Formato 2'!$C$38</definedName>
    <definedName name="VALOR_INS_BCC_FIN_03">'[3]Formato 2'!$D$38</definedName>
    <definedName name="VALOR_INS_BCC_FIN_04">'[3]Formato 2'!$E$38</definedName>
    <definedName name="VALOR_INS_BCC_FIN_05">'[3]Formato 2'!$F$38</definedName>
    <definedName name="VALOR_INS_BCC_FIN_06">'[3]Formato 2'!$G$38</definedName>
    <definedName name="VALOR_INS_BCC_FIN_07">'[3]Formato 2'!$H$38</definedName>
    <definedName name="vcbvbcbdfgfdg">'[5]Formato 6 b)'!$D$9</definedName>
    <definedName name="vcvcbvcbcvb">'[5]Formato 6 b)'!$B$37</definedName>
    <definedName name="zfds">'[3]Formato 2'!$H$38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9" l="1"/>
  <c r="G11" i="9"/>
  <c r="B12" i="9"/>
  <c r="B9" i="9" s="1"/>
  <c r="C12" i="9"/>
  <c r="C9" i="9" s="1"/>
  <c r="D12" i="9"/>
  <c r="D9" i="9" s="1"/>
  <c r="E12" i="9"/>
  <c r="E9" i="9" s="1"/>
  <c r="F12" i="9"/>
  <c r="F9" i="9" s="1"/>
  <c r="G13" i="9"/>
  <c r="G12" i="9" s="1"/>
  <c r="G14" i="9"/>
  <c r="G15" i="9"/>
  <c r="B16" i="9"/>
  <c r="C16" i="9"/>
  <c r="D16" i="9"/>
  <c r="E16" i="9"/>
  <c r="F16" i="9"/>
  <c r="D17" i="9"/>
  <c r="G17" i="9"/>
  <c r="G16" i="9" s="1"/>
  <c r="D18" i="9"/>
  <c r="G18" i="9"/>
  <c r="G19" i="9"/>
  <c r="G22" i="9"/>
  <c r="G23" i="9"/>
  <c r="B24" i="9"/>
  <c r="B21" i="9" s="1"/>
  <c r="B33" i="9" s="1"/>
  <c r="C24" i="9"/>
  <c r="C21" i="9" s="1"/>
  <c r="C33" i="9" s="1"/>
  <c r="D24" i="9"/>
  <c r="D21" i="9" s="1"/>
  <c r="D33" i="9" s="1"/>
  <c r="E24" i="9"/>
  <c r="E21" i="9" s="1"/>
  <c r="E33" i="9" s="1"/>
  <c r="F24" i="9"/>
  <c r="F21" i="9" s="1"/>
  <c r="F33" i="9" s="1"/>
  <c r="G25" i="9"/>
  <c r="G24" i="9" s="1"/>
  <c r="G26" i="9"/>
  <c r="G27" i="9"/>
  <c r="B28" i="9"/>
  <c r="C28" i="9"/>
  <c r="D28" i="9"/>
  <c r="E28" i="9"/>
  <c r="F28" i="9"/>
  <c r="G29" i="9"/>
  <c r="G28" i="9" s="1"/>
  <c r="G30" i="9"/>
  <c r="G31" i="9"/>
  <c r="G9" i="9" l="1"/>
  <c r="G21" i="9"/>
  <c r="G33" i="9" s="1"/>
</calcChain>
</file>

<file path=xl/sharedStrings.xml><?xml version="1.0" encoding="utf-8"?>
<sst xmlns="http://schemas.openxmlformats.org/spreadsheetml/2006/main" count="37" uniqueCount="27">
  <si>
    <t>(PESOS)</t>
  </si>
  <si>
    <t>Devengado</t>
  </si>
  <si>
    <t>Pagado</t>
  </si>
  <si>
    <t>Modificado</t>
  </si>
  <si>
    <t>Poder Ejecutivo del Estado de Campeche (a)</t>
  </si>
  <si>
    <t>Estado Analítico del Ejercicio del Presupuesto de Egresos Detallado - LDF</t>
  </si>
  <si>
    <t>Egresos</t>
  </si>
  <si>
    <t>Subejercicio (e)</t>
  </si>
  <si>
    <t>Aprobado (d)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</si>
  <si>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</si>
  <si>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</si>
  <si>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</si>
  <si>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</si>
  <si>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</si>
  <si>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B. Magisterio</t>
  </si>
  <si>
    <t>C. Servicios de Salud (C=c1+c2)</t>
  </si>
  <si>
    <t>c1) Personal Administrativo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</si>
  <si>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</si>
  <si>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</si>
  <si>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</si>
  <si>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</si>
  <si>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</si>
  <si>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</si>
  <si>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</si>
  <si>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A. Personal Administrativo y de Servicio Público</t>
  </si>
  <si>
    <t>c2) Personal Médico, Paramédico y afín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</si>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</sst>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1" formatCode="_(* #,##0.00_);_(* \(#,##0.00\);_(* &quot;-&quot;??_);_(@_)"/>
    <numFmt numFmtId="173" formatCode="[$-1080A]#,##0.00;\(#,##0.00\)"/>
    <numFmt numFmtId="186" formatCode="General_)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86" fontId="2" fillId="0" borderId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4" fontId="5" fillId="3" borderId="7" xfId="2" applyNumberFormat="1" applyFont="1" applyFill="1" applyBorder="1" applyAlignment="1" applyProtection="1">
      <alignment horizontal="right" vertical="center"/>
      <protection locked="0"/>
    </xf>
    <xf numFmtId="4" fontId="3" fillId="3" borderId="7" xfId="2" applyNumberFormat="1" applyFont="1" applyFill="1" applyBorder="1" applyAlignment="1" applyProtection="1">
      <alignment horizontal="right" vertical="center"/>
      <protection locked="0"/>
    </xf>
    <xf numFmtId="4" fontId="3" fillId="3" borderId="7" xfId="2" applyNumberFormat="1" applyFont="1" applyFill="1" applyBorder="1" applyAlignment="1">
      <alignment horizontal="right" vertical="center"/>
    </xf>
    <xf numFmtId="171" fontId="3" fillId="3" borderId="9" xfId="2" applyFont="1" applyFill="1" applyBorder="1" applyAlignment="1">
      <alignment horizontal="center"/>
    </xf>
    <xf numFmtId="173" fontId="7" fillId="0" borderId="4" xfId="2" applyNumberFormat="1" applyFont="1" applyBorder="1"/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 indent="2"/>
    </xf>
    <xf numFmtId="0" fontId="0" fillId="3" borderId="4" xfId="0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/>
    </xf>
    <xf numFmtId="0" fontId="0" fillId="3" borderId="4" xfId="0" applyFill="1" applyBorder="1" applyAlignment="1">
      <alignment horizontal="left" vertical="center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7">
    <cellStyle name="=C:\WINNT\SYSTEM32\COMMAND.COM" xfId="1" xr:uid="{DEEF96B6-D710-41A0-B58B-4944AF43D0D1}"/>
    <cellStyle name="Millares" xfId="2" builtinId="3"/>
    <cellStyle name="Millares 2" xfId="3" xr:uid="{2BFE1319-5206-4E31-A7CD-F1F3E14D8C5A}"/>
    <cellStyle name="Millares 2 2" xfId="4" xr:uid="{B889F320-431F-433E-860A-E128F00937BF}"/>
    <cellStyle name="Millares 2 3" xfId="5" xr:uid="{221A52B0-4DBB-488B-A138-EC0AA224D512}"/>
    <cellStyle name="Millares 3" xfId="6" xr:uid="{AE8C15E6-B9AB-4B96-AF2C-16C24816D700}"/>
    <cellStyle name="Millares 3 2" xfId="7" xr:uid="{5BC756AB-27E4-4228-9A65-ADF13A757113}"/>
    <cellStyle name="Millares 3 2 2" xfId="8" xr:uid="{F17ED545-0C8E-4EE7-A7E8-E64AC223F1AB}"/>
    <cellStyle name="Millares 4" xfId="9" xr:uid="{F8DB91B6-9E4D-4EF0-B90C-5E97C818BBC4}"/>
    <cellStyle name="Millares 5" xfId="10" xr:uid="{8AC99E94-6812-4739-BA37-EA6B3BF9C619}"/>
    <cellStyle name="Normal" xfId="0" builtinId="0"/>
    <cellStyle name="Normal 2" xfId="11" xr:uid="{02F785CC-1E36-43E3-AD26-AF4B3FD48E29}"/>
    <cellStyle name="Normal 2 3 2" xfId="12" xr:uid="{1AF10908-3264-4140-B32C-1A25349DAFC4}"/>
    <cellStyle name="Normal 3" xfId="13" xr:uid="{DF1034F2-242B-468E-AB26-AE022054D9F6}"/>
    <cellStyle name="Normal 3 2" xfId="14" xr:uid="{0E641484-C1A4-443C-9155-E718258257E9}"/>
    <cellStyle name="Normal 4" xfId="15" xr:uid="{AFA7CE5F-FA19-4921-A098-9882D42E7A57}"/>
    <cellStyle name="Normal 9" xfId="16" xr:uid="{BC67A0F3-9C01-43AC-A566-D06C08A05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4T25.xlsx" TargetMode="External"/><Relationship Id="rId1" Type="http://schemas.openxmlformats.org/officeDocument/2006/relationships/externalLinkPath" Target="F2LDF4T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4T25.xlsx" TargetMode="External"/><Relationship Id="rId1" Type="http://schemas.openxmlformats.org/officeDocument/2006/relationships/externalLinkPath" Target="F3LDF4T2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6BLDF4T25.xlsx" TargetMode="External"/><Relationship Id="rId1" Type="http://schemas.openxmlformats.org/officeDocument/2006/relationships/externalLinkPath" Target="F6BLDF4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6 b)"/>
    </sheetNames>
    <sheetDataSet>
      <sheetData sheetId="0">
        <row r="9">
          <cell r="B9">
            <v>13446017205</v>
          </cell>
          <cell r="C9">
            <v>1719343827.77</v>
          </cell>
          <cell r="D9">
            <v>15165361032.77</v>
          </cell>
          <cell r="E9">
            <v>13995878908.469999</v>
          </cell>
          <cell r="F9">
            <v>13904646303.229998</v>
          </cell>
          <cell r="G9">
            <v>1169482124.3</v>
          </cell>
        </row>
        <row r="37">
          <cell r="B37">
            <v>12598357346</v>
          </cell>
          <cell r="C37">
            <v>1602443590.1099999</v>
          </cell>
          <cell r="D37">
            <v>14200800936.110001</v>
          </cell>
          <cell r="E37">
            <v>14117488985.43</v>
          </cell>
          <cell r="F37">
            <v>14116812979.189999</v>
          </cell>
          <cell r="G37">
            <v>83311950.679999322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61EC-BD95-4802-88F3-4535731F1D38}">
  <sheetPr>
    <tabColor theme="8"/>
    <pageSetUpPr fitToPage="1"/>
  </sheetPr>
  <dimension ref="A1:IU46"/>
  <sheetViews>
    <sheetView tabSelected="1" view="pageBreakPreview" zoomScale="80" zoomScaleNormal="80" zoomScaleSheetLayoutView="80" workbookViewId="0">
      <selection activeCell="F22" sqref="F22"/>
    </sheetView>
  </sheetViews>
  <sheetFormatPr baseColWidth="10" defaultColWidth="0.7109375" defaultRowHeight="15" zeroHeight="1" x14ac:dyDescent="0.25"/>
  <cols>
    <col min="1" max="1" width="77.140625" customWidth="1"/>
    <col min="2" max="6" width="20.7109375" customWidth="1"/>
    <col min="7" max="7" width="17.5703125" customWidth="1"/>
    <col min="8" max="8" width="0" hidden="1" customWidth="1"/>
    <col min="9" max="255" width="11.42578125" hidden="1" customWidth="1"/>
  </cols>
  <sheetData>
    <row r="1" spans="1:7" ht="21" x14ac:dyDescent="0.25">
      <c r="A1" s="31" t="s">
        <v>10</v>
      </c>
      <c r="B1" s="29"/>
      <c r="C1" s="29"/>
      <c r="D1" s="29"/>
      <c r="E1" s="29"/>
      <c r="F1" s="29"/>
      <c r="G1" s="29"/>
    </row>
    <row r="2" spans="1:7" x14ac:dyDescent="0.25">
      <c r="A2" s="18" t="s">
        <v>4</v>
      </c>
      <c r="B2" s="19"/>
      <c r="C2" s="19"/>
      <c r="D2" s="19"/>
      <c r="E2" s="19"/>
      <c r="F2" s="19"/>
      <c r="G2" s="20"/>
    </row>
    <row r="3" spans="1:7" x14ac:dyDescent="0.25">
      <c r="A3" s="21" t="s">
        <v>5</v>
      </c>
      <c r="B3" s="22"/>
      <c r="C3" s="22"/>
      <c r="D3" s="22"/>
      <c r="E3" s="22"/>
      <c r="F3" s="22"/>
      <c r="G3" s="23"/>
    </row>
    <row r="4" spans="1:7" x14ac:dyDescent="0.25">
      <c r="A4" s="21" t="s">
        <v>11</v>
      </c>
      <c r="B4" s="22"/>
      <c r="C4" s="22"/>
      <c r="D4" s="22"/>
      <c r="E4" s="22"/>
      <c r="F4" s="22"/>
      <c r="G4" s="23"/>
    </row>
    <row r="5" spans="1:7" x14ac:dyDescent="0.25">
      <c r="A5" s="21" t="s">
        <v>26</v>
      </c>
      <c r="B5" s="22"/>
      <c r="C5" s="22"/>
      <c r="D5" s="22"/>
      <c r="E5" s="22"/>
      <c r="F5" s="22"/>
      <c r="G5" s="23"/>
    </row>
    <row r="6" spans="1:7" x14ac:dyDescent="0.25">
      <c r="A6" s="24" t="s">
        <v>0</v>
      </c>
      <c r="B6" s="25"/>
      <c r="C6" s="25"/>
      <c r="D6" s="25"/>
      <c r="E6" s="25"/>
      <c r="F6" s="25"/>
      <c r="G6" s="26"/>
    </row>
    <row r="7" spans="1:7" x14ac:dyDescent="0.25">
      <c r="A7" s="27" t="s">
        <v>12</v>
      </c>
      <c r="B7" s="30" t="s">
        <v>6</v>
      </c>
      <c r="C7" s="30"/>
      <c r="D7" s="30"/>
      <c r="E7" s="30"/>
      <c r="F7" s="30"/>
      <c r="G7" s="30" t="s">
        <v>7</v>
      </c>
    </row>
    <row r="8" spans="1:7" ht="30" x14ac:dyDescent="0.25">
      <c r="A8" s="28"/>
      <c r="B8" s="1" t="s">
        <v>8</v>
      </c>
      <c r="C8" s="3" t="s">
        <v>9</v>
      </c>
      <c r="D8" s="3" t="s">
        <v>3</v>
      </c>
      <c r="E8" s="3" t="s">
        <v>1</v>
      </c>
      <c r="F8" s="3" t="s">
        <v>2</v>
      </c>
      <c r="G8" s="32"/>
    </row>
    <row r="9" spans="1:7" x14ac:dyDescent="0.25">
      <c r="A9" s="13" t="s">
        <v>13</v>
      </c>
      <c r="B9" s="7">
        <f t="shared" ref="B9:G9" si="0">SUM(B10,B11,B12,B15,B16,B19)</f>
        <v>3191492196</v>
      </c>
      <c r="C9" s="7">
        <f t="shared" si="0"/>
        <v>6852011.6199999945</v>
      </c>
      <c r="D9" s="7">
        <f t="shared" si="0"/>
        <v>3198344207.6200004</v>
      </c>
      <c r="E9" s="7">
        <f t="shared" si="0"/>
        <v>3092377413.9100003</v>
      </c>
      <c r="F9" s="7">
        <f>SUM(F10,F11,F12,F15,F16,F19)</f>
        <v>3076875815.9099998</v>
      </c>
      <c r="G9" s="7">
        <f t="shared" si="0"/>
        <v>105966793.70999998</v>
      </c>
    </row>
    <row r="10" spans="1:7" x14ac:dyDescent="0.25">
      <c r="A10" s="15" t="s">
        <v>24</v>
      </c>
      <c r="B10" s="8">
        <v>2046009687</v>
      </c>
      <c r="C10" s="8">
        <v>-40073952.82</v>
      </c>
      <c r="D10" s="8">
        <v>2005935734.1800001</v>
      </c>
      <c r="E10" s="8">
        <v>1920307927.6900001</v>
      </c>
      <c r="F10" s="8">
        <v>1910418378.24</v>
      </c>
      <c r="G10" s="8">
        <f>D10-E10</f>
        <v>85627806.49000001</v>
      </c>
    </row>
    <row r="11" spans="1:7" x14ac:dyDescent="0.25">
      <c r="A11" s="15" t="s">
        <v>14</v>
      </c>
      <c r="B11" s="8">
        <v>115089759</v>
      </c>
      <c r="C11" s="8">
        <v>9368689.2599999979</v>
      </c>
      <c r="D11" s="8">
        <v>124458448.26000001</v>
      </c>
      <c r="E11" s="8">
        <v>124078094.83</v>
      </c>
      <c r="F11" s="8">
        <v>123445835.03</v>
      </c>
      <c r="G11" s="8">
        <f>D11-E11</f>
        <v>380353.43000000715</v>
      </c>
    </row>
    <row r="12" spans="1:7" x14ac:dyDescent="0.25">
      <c r="A12" s="15" t="s">
        <v>15</v>
      </c>
      <c r="B12" s="8">
        <f t="shared" ref="B12:G12" si="1">B13+B14</f>
        <v>292245113</v>
      </c>
      <c r="C12" s="8">
        <f t="shared" si="1"/>
        <v>41594145.299999997</v>
      </c>
      <c r="D12" s="8">
        <f t="shared" ref="D12:D18" si="2">+B12+C12</f>
        <v>333839258.30000001</v>
      </c>
      <c r="E12" s="8">
        <f t="shared" si="1"/>
        <v>324046751.91999996</v>
      </c>
      <c r="F12" s="8">
        <f t="shared" si="1"/>
        <v>322642635.46999997</v>
      </c>
      <c r="G12" s="8">
        <f t="shared" si="1"/>
        <v>9792506.3800000027</v>
      </c>
    </row>
    <row r="13" spans="1:7" x14ac:dyDescent="0.25">
      <c r="A13" s="14" t="s">
        <v>16</v>
      </c>
      <c r="B13" s="8">
        <v>52125373</v>
      </c>
      <c r="C13" s="8">
        <v>2083726.850000001</v>
      </c>
      <c r="D13" s="8">
        <v>54209099.850000001</v>
      </c>
      <c r="E13" s="8">
        <v>51128817.530000001</v>
      </c>
      <c r="F13" s="8">
        <v>50872473.060000002</v>
      </c>
      <c r="G13" s="8">
        <f>D13-E13</f>
        <v>3080282.3200000003</v>
      </c>
    </row>
    <row r="14" spans="1:7" x14ac:dyDescent="0.25">
      <c r="A14" s="14" t="s">
        <v>25</v>
      </c>
      <c r="B14" s="8">
        <v>240119740</v>
      </c>
      <c r="C14" s="8">
        <v>39510418.449999996</v>
      </c>
      <c r="D14" s="8">
        <v>279630158.44999999</v>
      </c>
      <c r="E14" s="8">
        <v>272917934.38999999</v>
      </c>
      <c r="F14" s="8">
        <v>271770162.40999997</v>
      </c>
      <c r="G14" s="8">
        <f>D14-E14</f>
        <v>6712224.0600000024</v>
      </c>
    </row>
    <row r="15" spans="1:7" x14ac:dyDescent="0.25">
      <c r="A15" s="15" t="s">
        <v>17</v>
      </c>
      <c r="B15" s="8">
        <v>738147637</v>
      </c>
      <c r="C15" s="8">
        <v>-4332843.4400000004</v>
      </c>
      <c r="D15" s="11">
        <v>733814793.55999994</v>
      </c>
      <c r="E15" s="8">
        <v>723648666.14999998</v>
      </c>
      <c r="F15" s="8">
        <v>720072993.85000002</v>
      </c>
      <c r="G15" s="8">
        <f>D15-E15</f>
        <v>10166127.409999967</v>
      </c>
    </row>
    <row r="16" spans="1:7" ht="30" x14ac:dyDescent="0.25">
      <c r="A16" s="17" t="s">
        <v>18</v>
      </c>
      <c r="B16" s="8">
        <f t="shared" ref="B16:G16" si="3">B17+B18</f>
        <v>0</v>
      </c>
      <c r="C16" s="8">
        <f t="shared" si="3"/>
        <v>0</v>
      </c>
      <c r="D16" s="8">
        <f t="shared" si="2"/>
        <v>0</v>
      </c>
      <c r="E16" s="8">
        <f t="shared" si="3"/>
        <v>0</v>
      </c>
      <c r="F16" s="8">
        <f t="shared" si="3"/>
        <v>0</v>
      </c>
      <c r="G16" s="8">
        <f t="shared" si="3"/>
        <v>0</v>
      </c>
    </row>
    <row r="17" spans="1:8" x14ac:dyDescent="0.25">
      <c r="A17" s="14" t="s">
        <v>19</v>
      </c>
      <c r="B17" s="8">
        <v>0</v>
      </c>
      <c r="C17" s="8">
        <v>0</v>
      </c>
      <c r="D17" s="8">
        <f t="shared" si="2"/>
        <v>0</v>
      </c>
      <c r="E17" s="8">
        <v>0</v>
      </c>
      <c r="F17" s="8">
        <v>0</v>
      </c>
      <c r="G17" s="8">
        <f>D17-E17</f>
        <v>0</v>
      </c>
    </row>
    <row r="18" spans="1:8" x14ac:dyDescent="0.25">
      <c r="A18" s="14" t="s">
        <v>20</v>
      </c>
      <c r="B18" s="8">
        <v>0</v>
      </c>
      <c r="C18" s="8">
        <v>0</v>
      </c>
      <c r="D18" s="8">
        <f t="shared" si="2"/>
        <v>0</v>
      </c>
      <c r="E18" s="8">
        <v>0</v>
      </c>
      <c r="F18" s="8">
        <v>0</v>
      </c>
      <c r="G18" s="8">
        <f>D18-E18</f>
        <v>0</v>
      </c>
    </row>
    <row r="19" spans="1:8" x14ac:dyDescent="0.25">
      <c r="A19" s="15" t="s">
        <v>21</v>
      </c>
      <c r="B19" s="8">
        <v>0</v>
      </c>
      <c r="C19" s="8">
        <v>295973.32</v>
      </c>
      <c r="D19" s="8">
        <v>295973.32</v>
      </c>
      <c r="E19" s="8">
        <v>295973.32</v>
      </c>
      <c r="F19" s="8">
        <v>295973.32</v>
      </c>
      <c r="G19" s="8">
        <f>D19-E19</f>
        <v>0</v>
      </c>
    </row>
    <row r="20" spans="1:8" x14ac:dyDescent="0.25">
      <c r="A20" s="5"/>
      <c r="B20" s="9"/>
      <c r="C20" s="9"/>
      <c r="D20" s="9"/>
      <c r="E20" s="9"/>
      <c r="F20" s="9"/>
      <c r="G20" s="9"/>
    </row>
    <row r="21" spans="1:8" x14ac:dyDescent="0.25">
      <c r="A21" s="16" t="s">
        <v>22</v>
      </c>
      <c r="B21" s="7">
        <f t="shared" ref="B21:G21" si="4">SUM(B22,B23,B24,B27,B28,B31)</f>
        <v>5885045810</v>
      </c>
      <c r="C21" s="7">
        <f t="shared" si="4"/>
        <v>255006332.19</v>
      </c>
      <c r="D21" s="7">
        <f t="shared" si="4"/>
        <v>6140052142.1899996</v>
      </c>
      <c r="E21" s="7">
        <f t="shared" si="4"/>
        <v>6140052142.1899996</v>
      </c>
      <c r="F21" s="7">
        <f>SUM(F22,F23,F24,F27,F28,F31)</f>
        <v>6140052142.1899996</v>
      </c>
      <c r="G21" s="7">
        <f t="shared" si="4"/>
        <v>0</v>
      </c>
      <c r="H21" s="2"/>
    </row>
    <row r="22" spans="1:8" x14ac:dyDescent="0.25">
      <c r="A22" s="15" t="s">
        <v>24</v>
      </c>
      <c r="B22" s="8">
        <v>0</v>
      </c>
      <c r="C22" s="8">
        <v>5256826.6199999936</v>
      </c>
      <c r="D22" s="8">
        <v>5256826.6199999936</v>
      </c>
      <c r="E22" s="8">
        <v>5256826.6199999936</v>
      </c>
      <c r="F22" s="8">
        <v>5256826.6199999936</v>
      </c>
      <c r="G22" s="8">
        <f>D22-E22</f>
        <v>0</v>
      </c>
      <c r="H22" s="2"/>
    </row>
    <row r="23" spans="1:8" x14ac:dyDescent="0.25">
      <c r="A23" s="15" t="s">
        <v>14</v>
      </c>
      <c r="B23" s="8">
        <v>5885045810</v>
      </c>
      <c r="C23" s="8">
        <v>249749505.56999999</v>
      </c>
      <c r="D23" s="8">
        <v>6134795315.5699997</v>
      </c>
      <c r="E23" s="8">
        <v>6134795315.5699997</v>
      </c>
      <c r="F23" s="8">
        <v>6134795315.5699997</v>
      </c>
      <c r="G23" s="8">
        <f>D23-E23</f>
        <v>0</v>
      </c>
      <c r="H23" s="2"/>
    </row>
    <row r="24" spans="1:8" x14ac:dyDescent="0.25">
      <c r="A24" s="15" t="s">
        <v>15</v>
      </c>
      <c r="B24" s="8">
        <f t="shared" ref="B24:G24" si="5">B25+B26</f>
        <v>0</v>
      </c>
      <c r="C24" s="8">
        <f t="shared" si="5"/>
        <v>0</v>
      </c>
      <c r="D24" s="8">
        <f t="shared" si="5"/>
        <v>0</v>
      </c>
      <c r="E24" s="8">
        <f t="shared" si="5"/>
        <v>0</v>
      </c>
      <c r="F24" s="8">
        <f t="shared" si="5"/>
        <v>0</v>
      </c>
      <c r="G24" s="8">
        <f t="shared" si="5"/>
        <v>0</v>
      </c>
      <c r="H24" s="2"/>
    </row>
    <row r="25" spans="1:8" x14ac:dyDescent="0.25">
      <c r="A25" s="14" t="s">
        <v>16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f>D25-E25</f>
        <v>0</v>
      </c>
      <c r="H25" s="2"/>
    </row>
    <row r="26" spans="1:8" x14ac:dyDescent="0.25">
      <c r="A26" s="14" t="s">
        <v>25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f>D26-E26</f>
        <v>0</v>
      </c>
      <c r="H26" s="2"/>
    </row>
    <row r="27" spans="1:8" x14ac:dyDescent="0.25">
      <c r="A27" s="15" t="s">
        <v>17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f>D27-E27</f>
        <v>0</v>
      </c>
      <c r="H27" s="2"/>
    </row>
    <row r="28" spans="1:8" ht="30" x14ac:dyDescent="0.25">
      <c r="A28" s="17" t="s">
        <v>18</v>
      </c>
      <c r="B28" s="8">
        <f t="shared" ref="B28:G28" si="6">B29+B30</f>
        <v>0</v>
      </c>
      <c r="C28" s="8">
        <f t="shared" si="6"/>
        <v>0</v>
      </c>
      <c r="D28" s="8">
        <f t="shared" si="6"/>
        <v>0</v>
      </c>
      <c r="E28" s="8">
        <f t="shared" si="6"/>
        <v>0</v>
      </c>
      <c r="F28" s="8">
        <f t="shared" si="6"/>
        <v>0</v>
      </c>
      <c r="G28" s="8">
        <f t="shared" si="6"/>
        <v>0</v>
      </c>
      <c r="H28" s="2"/>
    </row>
    <row r="29" spans="1:8" x14ac:dyDescent="0.25">
      <c r="A29" s="14" t="s">
        <v>19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f>D29-E29</f>
        <v>0</v>
      </c>
      <c r="H29" s="2"/>
    </row>
    <row r="30" spans="1:8" x14ac:dyDescent="0.25">
      <c r="A30" s="14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f>D30-E30</f>
        <v>0</v>
      </c>
      <c r="H30" s="2"/>
    </row>
    <row r="31" spans="1:8" x14ac:dyDescent="0.25">
      <c r="A31" s="15" t="s">
        <v>21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f>D31-E31</f>
        <v>0</v>
      </c>
      <c r="H31" s="2"/>
    </row>
    <row r="32" spans="1:8" x14ac:dyDescent="0.25">
      <c r="A32" s="5"/>
      <c r="B32" s="9"/>
      <c r="C32" s="9"/>
      <c r="D32" s="9"/>
      <c r="E32" s="9"/>
      <c r="F32" s="9"/>
      <c r="G32" s="9"/>
    </row>
    <row r="33" spans="1:7" x14ac:dyDescent="0.25">
      <c r="A33" s="12" t="s">
        <v>23</v>
      </c>
      <c r="B33" s="7">
        <f t="shared" ref="B33:G33" si="7">B21+B9</f>
        <v>9076538006</v>
      </c>
      <c r="C33" s="7">
        <f t="shared" si="7"/>
        <v>261858343.81</v>
      </c>
      <c r="D33" s="7">
        <f t="shared" si="7"/>
        <v>9338396349.8099995</v>
      </c>
      <c r="E33" s="7">
        <f t="shared" si="7"/>
        <v>9232429556.1000004</v>
      </c>
      <c r="F33" s="7">
        <f t="shared" si="7"/>
        <v>9216927958.0999985</v>
      </c>
      <c r="G33" s="7">
        <f t="shared" si="7"/>
        <v>105966793.70999998</v>
      </c>
    </row>
    <row r="34" spans="1:7" x14ac:dyDescent="0.25">
      <c r="A34" s="6"/>
      <c r="B34" s="10"/>
      <c r="C34" s="10"/>
      <c r="D34" s="10"/>
      <c r="E34" s="10"/>
      <c r="F34" s="10"/>
      <c r="G34" s="10"/>
    </row>
    <row r="35" spans="1:7" hidden="1" x14ac:dyDescent="0.25">
      <c r="B35" s="4"/>
      <c r="C35" s="4"/>
      <c r="D35" s="4"/>
      <c r="E35" s="4"/>
      <c r="F35" s="4"/>
      <c r="G35" s="4"/>
    </row>
    <row r="36" spans="1:7" hidden="1" x14ac:dyDescent="0.25">
      <c r="B36" s="4"/>
      <c r="C36" s="4"/>
      <c r="D36" s="4"/>
      <c r="E36" s="4"/>
      <c r="F36" s="4"/>
      <c r="G36" s="4"/>
    </row>
    <row r="37" spans="1:7" hidden="1" x14ac:dyDescent="0.25">
      <c r="B37" s="4"/>
      <c r="C37" s="4"/>
      <c r="D37" s="4"/>
      <c r="E37" s="4"/>
      <c r="F37" s="4"/>
      <c r="G37" s="4"/>
    </row>
    <row r="38" spans="1:7" hidden="1" x14ac:dyDescent="0.25">
      <c r="B38" s="4"/>
      <c r="C38" s="4"/>
      <c r="D38" s="4"/>
      <c r="E38" s="4"/>
      <c r="F38" s="4"/>
      <c r="G38" s="4"/>
    </row>
    <row r="39" spans="1:7" hidden="1" x14ac:dyDescent="0.25">
      <c r="B39" s="4"/>
      <c r="C39" s="4"/>
      <c r="D39" s="4"/>
      <c r="E39" s="4"/>
      <c r="F39" s="4"/>
      <c r="G39" s="4"/>
    </row>
    <row r="40" spans="1:7" hidden="1" x14ac:dyDescent="0.25">
      <c r="B40" s="4"/>
      <c r="C40" s="4"/>
      <c r="D40" s="4"/>
      <c r="E40" s="4"/>
      <c r="F40" s="4"/>
      <c r="G40" s="4"/>
    </row>
    <row r="41" spans="1:7" hidden="1" x14ac:dyDescent="0.25">
      <c r="B41" s="4"/>
      <c r="C41" s="4"/>
      <c r="D41" s="4"/>
      <c r="E41" s="4"/>
      <c r="F41" s="4"/>
      <c r="G41" s="4"/>
    </row>
    <row r="42" spans="1:7" hidden="1" x14ac:dyDescent="0.25">
      <c r="B42" s="4"/>
      <c r="C42" s="4"/>
      <c r="D42" s="4"/>
      <c r="E42" s="4"/>
      <c r="F42" s="4"/>
      <c r="G42" s="4"/>
    </row>
    <row r="43" spans="1:7" hidden="1" x14ac:dyDescent="0.25">
      <c r="B43" s="4"/>
      <c r="C43" s="4"/>
      <c r="D43" s="4"/>
      <c r="E43" s="4"/>
      <c r="F43" s="4"/>
      <c r="G43" s="4"/>
    </row>
    <row r="44" spans="1:7" hidden="1" x14ac:dyDescent="0.25">
      <c r="B44" s="4"/>
      <c r="C44" s="4"/>
      <c r="D44" s="4"/>
      <c r="E44" s="4"/>
      <c r="F44" s="4"/>
      <c r="G44" s="4"/>
    </row>
    <row r="45" spans="1:7" hidden="1" x14ac:dyDescent="0.25">
      <c r="B45" s="4"/>
      <c r="C45" s="4"/>
      <c r="D45" s="4"/>
      <c r="E45" s="4"/>
      <c r="F45" s="4"/>
      <c r="G45" s="4"/>
    </row>
    <row r="46" spans="1:7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 xr:uid="{7D9F0DA7-FF19-4DF6-86A4-ED7D8AFF015C}">
      <formula1>-1.79769313486231E+100</formula1>
      <formula2>1.79769313486231E+100</formula2>
    </dataValidation>
  </dataValidations>
  <pageMargins left="0.70866141732283472" right="0.31496062992125984" top="0.74803149606299213" bottom="0.74803149606299213" header="0.31496062992125984" footer="0.31496062992125984"/>
  <pageSetup scale="48" fitToHeight="2" orientation="portrait" horizontalDpi="4294967295" verticalDpi="4294967295" r:id="rId1"/>
  <ignoredErrors>
    <ignoredError sqref="B9:F9 B12:C12 B16:C16 B21:F21 B24:F24 B28:F28 B33:F33 G9:G11 G13:G14 G29:G33 E12:F12 E16:F16 D17:D18 G27 G25 G17:G23 G15 G26" unlockedFormula="1"/>
    <ignoredError sqref="G12 G28 D16 D12 G24 G16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</dc:creator>
  <cp:lastModifiedBy>Usuario32 para office365</cp:lastModifiedBy>
  <cp:lastPrinted>2026-01-26T16:23:20Z</cp:lastPrinted>
  <dcterms:created xsi:type="dcterms:W3CDTF">2019-07-09T15:27:10Z</dcterms:created>
  <dcterms:modified xsi:type="dcterms:W3CDTF">2026-10-09T21:54:55Z</dcterms:modified>
</cp:coreProperties>
</file>