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53EEE2D8-A1E7-492E-BBF8-3C47FF5E7CA9}" xr6:coauthVersionLast="47" xr6:coauthVersionMax="47" xr10:uidLastSave="{00000000-0000-0000-0000-000000000000}"/>
  <bookViews>
    <workbookView xWindow="28680" yWindow="-120" windowWidth="29040" windowHeight="15720" xr2:uid="{6861246C-BEF0-42E4-BD6C-1D5505A0FB46}"/>
  </bookViews>
  <sheets>
    <sheet name="Formato 6 c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cbvbcvbcv">'[3]Formato 6 b)'!$B$64</definedName>
    <definedName name="cvbcbvbcvbvc">'[3]Formato 6 b)'!$C$37</definedName>
    <definedName name="cvbcvb">'[3]Formato 6 b)'!$F$36</definedName>
    <definedName name="cvbcvbcbv">'[3]Formato 6 b)'!$D$64</definedName>
    <definedName name="cvbvcbcbvbc">'[3]Formato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'[5]Info General'!$C$7</definedName>
    <definedName name="fdsfdsfdsfdsfdsfdsfdsfdsfdsfdsfdsfds">'[2]Formato 3'!$J$8</definedName>
    <definedName name="fgsgfdfdfzxvzcvczv">'[4]Formato 2'!$C$52</definedName>
    <definedName name="GASTO_E_FIN_01">'[3]Formato 6 b)'!$B$64</definedName>
    <definedName name="GASTO_E_FIN_02">'[3]Formato 6 b)'!$C$64</definedName>
    <definedName name="GASTO_E_FIN_03">'[3]Formato 6 b)'!$D$64</definedName>
    <definedName name="GASTO_E_FIN_04">'[3]Formato 6 b)'!$E$64</definedName>
    <definedName name="GASTO_E_FIN_05">'[3]Formato 6 b)'!$F$64</definedName>
    <definedName name="GASTO_E_FIN_06">'[3]Formato 6 b)'!$G$64</definedName>
    <definedName name="GASTO_E_T1">'[3]Formato 6 b)'!$B$37</definedName>
    <definedName name="GASTO_E_T2">'[3]Formato 6 b)'!$C$37</definedName>
    <definedName name="GASTO_E_T3">'[3]Formato 6 b)'!$D$37</definedName>
    <definedName name="GASTO_E_T4">'[3]Formato 6 b)'!$E$37</definedName>
    <definedName name="GASTO_E_T5">'[3]Formato 6 b)'!$F$37</definedName>
    <definedName name="GASTO_E_T6">'[3]Formato 6 b)'!$G$37</definedName>
    <definedName name="GASTO_NE_FIN_01">'[3]Formato 6 b)'!$B$36</definedName>
    <definedName name="GASTO_NE_FIN_02">'[3]Formato 6 b)'!$C$36</definedName>
    <definedName name="GASTO_NE_FIN_03">'[3]Formato 6 b)'!$D$36</definedName>
    <definedName name="GASTO_NE_FIN_04">'[3]Formato 6 b)'!$E$36</definedName>
    <definedName name="GASTO_NE_FIN_05">'[3]Formato 6 b)'!$F$36</definedName>
    <definedName name="GASTO_NE_FIN_06">'[3]Formato 6 b)'!$G$36</definedName>
    <definedName name="GASTO_NE_T1">'[3]Formato 6 b)'!$B$9</definedName>
    <definedName name="GASTO_NE_T2">'[3]Formato 6 b)'!$C$9</definedName>
    <definedName name="GASTO_NE_T3">'[3]Formato 6 b)'!$D$9</definedName>
    <definedName name="GASTO_NE_T4">'[3]Formato 6 b)'!$E$9</definedName>
    <definedName name="GASTO_NE_T5">'[3]Formato 6 b)'!$F$9</definedName>
    <definedName name="GASTO_NE_T6">'[3]Formato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'[5]Info General'!$C$7</definedName>
    <definedName name="SALDO_PENDIENTE">'[5]Info General'!$F$18</definedName>
    <definedName name="sdfsdfsfds">'[2]Formato 3'!$E$14</definedName>
    <definedName name="sdfsfsdf">'[2]Formato 3'!$G$8</definedName>
    <definedName name="TRIMESTRE">'[5]Info General'!$C$16</definedName>
    <definedName name="ULTIMO">'[1]Info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'[3]Formato 6 b)'!$D$9</definedName>
    <definedName name="vcvcbvcbcvb">'[3]Formato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B9" i="1" s="1"/>
  <c r="C10" i="1"/>
  <c r="C9" i="1" s="1"/>
  <c r="D10" i="1"/>
  <c r="D9" i="1" s="1"/>
  <c r="E10" i="1"/>
  <c r="E9" i="1" s="1"/>
  <c r="F10" i="1"/>
  <c r="F9" i="1" s="1"/>
  <c r="G11" i="1"/>
  <c r="G10" i="1" s="1"/>
  <c r="G12" i="1"/>
  <c r="G13" i="1"/>
  <c r="G14" i="1"/>
  <c r="G15" i="1"/>
  <c r="G16" i="1"/>
  <c r="G17" i="1"/>
  <c r="G18" i="1"/>
  <c r="B19" i="1"/>
  <c r="C19" i="1"/>
  <c r="D19" i="1"/>
  <c r="E19" i="1"/>
  <c r="F19" i="1"/>
  <c r="G20" i="1"/>
  <c r="G21" i="1"/>
  <c r="G22" i="1"/>
  <c r="G23" i="1"/>
  <c r="G24" i="1"/>
  <c r="G25" i="1"/>
  <c r="G19" i="1" s="1"/>
  <c r="G26" i="1"/>
  <c r="B27" i="1"/>
  <c r="C27" i="1"/>
  <c r="D27" i="1"/>
  <c r="E27" i="1"/>
  <c r="F27" i="1"/>
  <c r="G28" i="1"/>
  <c r="G27" i="1" s="1"/>
  <c r="G29" i="1"/>
  <c r="G30" i="1"/>
  <c r="G31" i="1"/>
  <c r="G32" i="1"/>
  <c r="G33" i="1"/>
  <c r="G34" i="1"/>
  <c r="G35" i="1"/>
  <c r="G36" i="1"/>
  <c r="B37" i="1"/>
  <c r="C37" i="1"/>
  <c r="D37" i="1"/>
  <c r="E37" i="1"/>
  <c r="F37" i="1"/>
  <c r="G38" i="1"/>
  <c r="G37" i="1" s="1"/>
  <c r="G39" i="1"/>
  <c r="G40" i="1"/>
  <c r="G41" i="1"/>
  <c r="B44" i="1"/>
  <c r="B43" i="1" s="1"/>
  <c r="B77" i="1" s="1"/>
  <c r="C44" i="1"/>
  <c r="C43" i="1" s="1"/>
  <c r="C77" i="1" s="1"/>
  <c r="D44" i="1"/>
  <c r="D43" i="1" s="1"/>
  <c r="D77" i="1" s="1"/>
  <c r="E44" i="1"/>
  <c r="E43" i="1" s="1"/>
  <c r="E77" i="1" s="1"/>
  <c r="F44" i="1"/>
  <c r="F43" i="1" s="1"/>
  <c r="F77" i="1" s="1"/>
  <c r="G45" i="1"/>
  <c r="G44" i="1" s="1"/>
  <c r="G46" i="1"/>
  <c r="G47" i="1"/>
  <c r="G48" i="1"/>
  <c r="G49" i="1"/>
  <c r="G50" i="1"/>
  <c r="G51" i="1"/>
  <c r="G52" i="1"/>
  <c r="B53" i="1"/>
  <c r="C53" i="1"/>
  <c r="D53" i="1"/>
  <c r="E53" i="1"/>
  <c r="F53" i="1"/>
  <c r="G54" i="1"/>
  <c r="G53" i="1" s="1"/>
  <c r="G55" i="1"/>
  <c r="G56" i="1"/>
  <c r="G57" i="1"/>
  <c r="G58" i="1"/>
  <c r="G59" i="1"/>
  <c r="G60" i="1"/>
  <c r="B61" i="1"/>
  <c r="C61" i="1"/>
  <c r="D61" i="1"/>
  <c r="E61" i="1"/>
  <c r="F61" i="1"/>
  <c r="G62" i="1"/>
  <c r="G61" i="1" s="1"/>
  <c r="G63" i="1"/>
  <c r="G64" i="1"/>
  <c r="G65" i="1"/>
  <c r="G66" i="1"/>
  <c r="G67" i="1"/>
  <c r="G68" i="1"/>
  <c r="G69" i="1"/>
  <c r="G70" i="1"/>
  <c r="B71" i="1"/>
  <c r="C71" i="1"/>
  <c r="D71" i="1"/>
  <c r="E71" i="1"/>
  <c r="F71" i="1"/>
  <c r="G72" i="1"/>
  <c r="G71" i="1" s="1"/>
  <c r="G73" i="1"/>
  <c r="G74" i="1"/>
  <c r="G75" i="1"/>
  <c r="G9" i="1" l="1"/>
  <c r="G43" i="1"/>
  <c r="G77" i="1" l="1"/>
</calcChain>
</file>

<file path=xl/sharedStrings.xml><?xml version="1.0" encoding="utf-8"?>
<sst xmlns="http://schemas.openxmlformats.org/spreadsheetml/2006/main" count="81" uniqueCount="51">
  <si>
    <t>III. Total de Egresos (III = I + II)</t>
  </si>
  <si>
    <t>d4) Adeudos de Ejercicios Fiscales Anteriores</t>
  </si>
  <si>
    <t>d3) Saneamiento del Sistema Financiero</t>
  </si>
  <si>
    <t>d2) Transferencias, Participaciones y Aportaciones Entre Diferentes Niveles y Órdenes de Gobierno</t>
  </si>
  <si>
    <t>d1) Transacciones de la Deuda Pública / Costo Financiero de la Deuda</t>
  </si>
  <si>
    <t>D. Otras No Clasificadas en Funciones Anteriores (D=d1+d2+d3+d4)</t>
  </si>
  <si>
    <t>c9) Otras Industrias y Otros Asuntos Económicos</t>
  </si>
  <si>
    <t>c8) Ciencia, Tecnología e Innovación</t>
  </si>
  <si>
    <t>c7) Turismo</t>
  </si>
  <si>
    <t>c6) Comunicaciones</t>
  </si>
  <si>
    <t>c5) Transporte</t>
  </si>
  <si>
    <t>c4) Minería, Manufacturas y Construcción</t>
  </si>
  <si>
    <t xml:space="preserve">c3) Combustibles y Energía </t>
  </si>
  <si>
    <t>c2) Agropecuaria, Silvicultura, Pesca y Caza</t>
  </si>
  <si>
    <t>c1) Asuntos Económicos, Comerciales y Laborales en General</t>
  </si>
  <si>
    <t>C. Desarrollo Económico (C=c1+c2+c3+c4+c5+c6+c7+c8+c9)</t>
  </si>
  <si>
    <t>b7) Otros Asuntos Sociales</t>
  </si>
  <si>
    <t>b6) Protección Social</t>
  </si>
  <si>
    <t xml:space="preserve">b5) Educación </t>
  </si>
  <si>
    <t>b4) Recreación, Cultura y Otras Manifestaciones Sociales</t>
  </si>
  <si>
    <t>b3) Salud</t>
  </si>
  <si>
    <t>b2) Vivienda y Servicios a la Comunidad</t>
  </si>
  <si>
    <t xml:space="preserve">b1) Protección Ambiental </t>
  </si>
  <si>
    <t>B. Desarrollo Social (B=b1+b2+b3+b4+b5+b6+b7)</t>
  </si>
  <si>
    <t>a8) Otros Servicios Generales</t>
  </si>
  <si>
    <t>a7) Asuntos de Orden Público y de Seguridad Interior</t>
  </si>
  <si>
    <t>a6) Seguridad Nacional</t>
  </si>
  <si>
    <t>a5) Asuntos Financieros y Hacendarios</t>
  </si>
  <si>
    <t>a4) Relaciones Exteriores</t>
  </si>
  <si>
    <t>a3) Coordinación de la Política de Gobierno</t>
  </si>
  <si>
    <t>a2) Justicia</t>
  </si>
  <si>
    <t>a1) Legislación</t>
  </si>
  <si>
    <t>A. Gobierno (A=a1+a2+a3+a4+a5+a6+a7a+a8)</t>
  </si>
  <si>
    <t>II: Gasto Etiquetado (II=A+B+C+D)</t>
  </si>
  <si>
    <t>D. Otras No Clasificadas en Funciones Anteriores
(D=d1+d2+d3+d4)</t>
  </si>
  <si>
    <t>A. Gobierno (A=a1+a2+a3+a4+a5+a6+a7+a8)</t>
  </si>
  <si>
    <t>I. Gasto No Etiquetado (I=A+B+C+D)</t>
  </si>
  <si>
    <t>Pagado</t>
  </si>
  <si>
    <t>Devengado</t>
  </si>
  <si>
    <t xml:space="preserve">Modificado </t>
  </si>
  <si>
    <t>Ampliaciones / (Reducciones)</t>
  </si>
  <si>
    <t>Aprobado (d)</t>
  </si>
  <si>
    <t>Subejercicio  (e)</t>
  </si>
  <si>
    <t>Egresos</t>
  </si>
  <si>
    <t>Concepto (c)</t>
  </si>
  <si>
    <t>(PESOS)</t>
  </si>
  <si>
    <t>Del 1 de enero al 30 de septiembre de 2025 (b)</t>
  </si>
  <si>
    <t>Clasificación Funcional (Finalidad y Función)</t>
  </si>
  <si>
    <t>Estado Analítico del Ejercicio del Presupueso de Egresos Detallado - LDF</t>
  </si>
  <si>
    <t>Poder Ejecutivo del Estado de Campeche (a)</t>
  </si>
  <si>
    <t>Formato 6 c) Estado Analítico del Ejercicio del Presupuesto de Egresos Detallado -LDF 
                       (Claisificación Funcional)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</si>
</sst>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#,##0.00;\(#,##0.00\)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ourier New"/>
      <family val="3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164" fontId="3" fillId="0" borderId="1" xfId="0" applyNumberFormat="1" applyFont="1" applyBorder="1" applyAlignment="1">
      <alignment horizontal="right" vertical="center" wrapText="1" readingOrder="1"/>
    </xf>
    <xf numFmtId="164" fontId="3" fillId="0" borderId="2" xfId="0" applyNumberFormat="1" applyFont="1" applyBorder="1" applyAlignment="1">
      <alignment horizontal="right" vertical="center" wrapText="1" readingOrder="1"/>
    </xf>
    <xf numFmtId="0" fontId="0" fillId="2" borderId="3" xfId="0" applyFill="1" applyBorder="1" applyAlignment="1">
      <alignment vertical="center"/>
    </xf>
    <xf numFmtId="4" fontId="2" fillId="2" borderId="4" xfId="1" applyNumberFormat="1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>
      <alignment horizontal="left" vertical="center"/>
    </xf>
    <xf numFmtId="4" fontId="1" fillId="2" borderId="4" xfId="1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4" fontId="1" fillId="2" borderId="4" xfId="1" applyNumberFormat="1" applyFont="1" applyFill="1" applyBorder="1" applyAlignment="1" applyProtection="1">
      <alignment vertical="center"/>
      <protection locked="0"/>
    </xf>
    <xf numFmtId="0" fontId="0" fillId="2" borderId="5" xfId="0" applyFill="1" applyBorder="1" applyAlignment="1">
      <alignment horizontal="left" vertical="center" wrapText="1" indent="3"/>
    </xf>
    <xf numFmtId="4" fontId="1" fillId="2" borderId="4" xfId="1" applyNumberFormat="1" applyFont="1" applyFill="1" applyBorder="1" applyAlignment="1" applyProtection="1">
      <alignment vertical="center" wrapText="1"/>
      <protection locked="0"/>
    </xf>
    <xf numFmtId="0" fontId="0" fillId="2" borderId="5" xfId="0" applyFill="1" applyBorder="1" applyAlignment="1">
      <alignment horizontal="left" vertical="center" wrapText="1" indent="2"/>
    </xf>
    <xf numFmtId="0" fontId="0" fillId="2" borderId="5" xfId="0" applyFill="1" applyBorder="1" applyAlignment="1">
      <alignment horizontal="left" vertical="center" indent="2"/>
    </xf>
    <xf numFmtId="0" fontId="0" fillId="2" borderId="5" xfId="0" applyFill="1" applyBorder="1" applyAlignment="1">
      <alignment horizontal="left" wrapText="1" indent="3"/>
    </xf>
    <xf numFmtId="0" fontId="0" fillId="2" borderId="5" xfId="0" applyFill="1" applyBorder="1" applyAlignment="1">
      <alignment horizontal="left" vertical="center" wrapText="1" indent="9"/>
    </xf>
    <xf numFmtId="0" fontId="0" fillId="2" borderId="5" xfId="0" applyFill="1" applyBorder="1" applyAlignment="1">
      <alignment horizontal="left" vertical="center" indent="3"/>
    </xf>
    <xf numFmtId="4" fontId="2" fillId="2" borderId="6" xfId="1" applyNumberFormat="1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3T25.xlsx" TargetMode="External"/><Relationship Id="rId1" Type="http://schemas.openxmlformats.org/officeDocument/2006/relationships/externalLinkPath" Target="F3LDF3T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6BLDF3T25.xlsx" TargetMode="External"/><Relationship Id="rId1" Type="http://schemas.openxmlformats.org/officeDocument/2006/relationships/externalLinkPath" Target="F6BLDF3T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3T25.xlsx" TargetMode="External"/><Relationship Id="rId1" Type="http://schemas.openxmlformats.org/officeDocument/2006/relationships/externalLinkPath" Target="f2LDF3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6 b)"/>
    </sheetNames>
    <sheetDataSet>
      <sheetData sheetId="0">
        <row r="9">
          <cell r="B9">
            <v>13446017205</v>
          </cell>
          <cell r="C9">
            <v>1695442111.8</v>
          </cell>
          <cell r="D9">
            <v>15141459316.799999</v>
          </cell>
          <cell r="E9">
            <v>10102962222.98</v>
          </cell>
          <cell r="F9">
            <v>10083498870.92</v>
          </cell>
          <cell r="G9">
            <v>5038497093.8199997</v>
          </cell>
        </row>
        <row r="37">
          <cell r="B37">
            <v>12598357346</v>
          </cell>
          <cell r="C37">
            <v>1105676618.8900001</v>
          </cell>
          <cell r="D37">
            <v>13704033964.889999</v>
          </cell>
          <cell r="E37">
            <v>10273221908.030001</v>
          </cell>
          <cell r="F37">
            <v>10266510123.02</v>
          </cell>
          <cell r="G37">
            <v>3430812056.8600001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866C-B169-413A-9F28-DB6869F8E44A}">
  <sheetPr>
    <tabColor theme="8"/>
    <pageSetUpPr fitToPage="1"/>
  </sheetPr>
  <dimension ref="A1:IU79"/>
  <sheetViews>
    <sheetView tabSelected="1" zoomScale="80" zoomScaleNormal="80" workbookViewId="0">
      <selection activeCell="E28" sqref="E28"/>
    </sheetView>
  </sheetViews>
  <sheetFormatPr baseColWidth="10" defaultColWidth="0.7109375" defaultRowHeight="15" zeroHeight="1" x14ac:dyDescent="0.25"/>
  <cols>
    <col min="1" max="1" width="74.5703125" style="1" customWidth="1"/>
    <col min="2" max="6" width="20.7109375" style="1" customWidth="1"/>
    <col min="7" max="7" width="17.85546875" style="1" bestFit="1" customWidth="1"/>
    <col min="8" max="255" width="11.42578125" hidden="1" customWidth="1"/>
  </cols>
  <sheetData>
    <row r="1" spans="1:7" ht="21" x14ac:dyDescent="0.25">
      <c r="A1" s="36" t="s">
        <v>50</v>
      </c>
      <c r="B1" s="35"/>
      <c r="C1" s="35"/>
      <c r="D1" s="35"/>
      <c r="E1" s="35"/>
      <c r="F1" s="35"/>
      <c r="G1" s="35"/>
    </row>
    <row r="2" spans="1:7" x14ac:dyDescent="0.25">
      <c r="A2" s="34" t="s">
        <v>49</v>
      </c>
      <c r="B2" s="33"/>
      <c r="C2" s="33"/>
      <c r="D2" s="33"/>
      <c r="E2" s="33"/>
      <c r="F2" s="33"/>
      <c r="G2" s="32"/>
    </row>
    <row r="3" spans="1:7" x14ac:dyDescent="0.25">
      <c r="A3" s="31" t="s">
        <v>48</v>
      </c>
      <c r="B3" s="30"/>
      <c r="C3" s="30"/>
      <c r="D3" s="30"/>
      <c r="E3" s="30"/>
      <c r="F3" s="30"/>
      <c r="G3" s="29"/>
    </row>
    <row r="4" spans="1:7" x14ac:dyDescent="0.25">
      <c r="A4" s="31" t="s">
        <v>47</v>
      </c>
      <c r="B4" s="30"/>
      <c r="C4" s="30"/>
      <c r="D4" s="30"/>
      <c r="E4" s="30"/>
      <c r="F4" s="30"/>
      <c r="G4" s="29"/>
    </row>
    <row r="5" spans="1:7" x14ac:dyDescent="0.25">
      <c r="A5" s="31" t="s">
        <v>46</v>
      </c>
      <c r="B5" s="30"/>
      <c r="C5" s="30"/>
      <c r="D5" s="30"/>
      <c r="E5" s="30"/>
      <c r="F5" s="30"/>
      <c r="G5" s="29"/>
    </row>
    <row r="6" spans="1:7" x14ac:dyDescent="0.25">
      <c r="A6" s="27" t="s">
        <v>45</v>
      </c>
      <c r="B6" s="26"/>
      <c r="C6" s="26"/>
      <c r="D6" s="26"/>
      <c r="E6" s="26"/>
      <c r="F6" s="26"/>
      <c r="G6" s="25"/>
    </row>
    <row r="7" spans="1:7" x14ac:dyDescent="0.25">
      <c r="A7" s="28" t="s">
        <v>44</v>
      </c>
      <c r="B7" s="27" t="s">
        <v>43</v>
      </c>
      <c r="C7" s="26"/>
      <c r="D7" s="26"/>
      <c r="E7" s="26"/>
      <c r="F7" s="25"/>
      <c r="G7" s="24" t="s">
        <v>42</v>
      </c>
    </row>
    <row r="8" spans="1:7" ht="30" x14ac:dyDescent="0.25">
      <c r="A8" s="23"/>
      <c r="B8" s="21" t="s">
        <v>41</v>
      </c>
      <c r="C8" s="22" t="s">
        <v>40</v>
      </c>
      <c r="D8" s="21" t="s">
        <v>39</v>
      </c>
      <c r="E8" s="21" t="s">
        <v>38</v>
      </c>
      <c r="F8" s="20" t="s">
        <v>37</v>
      </c>
      <c r="G8" s="19"/>
    </row>
    <row r="9" spans="1:7" x14ac:dyDescent="0.25">
      <c r="A9" s="18" t="s">
        <v>36</v>
      </c>
      <c r="B9" s="17">
        <f>SUM(B10,B19,B27,B37)</f>
        <v>13446017205</v>
      </c>
      <c r="C9" s="17">
        <f>SUM(C10,C19,C27,C37)</f>
        <v>1695442111.8</v>
      </c>
      <c r="D9" s="17">
        <f>SUM(D10,D19,D27,D37)</f>
        <v>15141459316.800001</v>
      </c>
      <c r="E9" s="17">
        <f>SUM(E10,E19,E27,E37)</f>
        <v>10102962222.98</v>
      </c>
      <c r="F9" s="17">
        <f>SUM(F10,F19,F27,F37)</f>
        <v>10083498870.92</v>
      </c>
      <c r="G9" s="17">
        <f>SUM(G10,G19,G27,G37)</f>
        <v>5038497093.8199997</v>
      </c>
    </row>
    <row r="10" spans="1:7" x14ac:dyDescent="0.25">
      <c r="A10" s="13" t="s">
        <v>35</v>
      </c>
      <c r="B10" s="9">
        <f>SUM(B11:B18)</f>
        <v>4071208523</v>
      </c>
      <c r="C10" s="9">
        <f>SUM(C11:C18)</f>
        <v>525124181.32999998</v>
      </c>
      <c r="D10" s="9">
        <f>SUM(D11:D18)</f>
        <v>4596332704.3299999</v>
      </c>
      <c r="E10" s="9">
        <f>SUM(E11:E18)</f>
        <v>2662323780.3899999</v>
      </c>
      <c r="F10" s="9">
        <f>SUM(F11:F18)</f>
        <v>2653847377.1199999</v>
      </c>
      <c r="G10" s="9">
        <f>SUM(G11:G18)</f>
        <v>1934008923.9399998</v>
      </c>
    </row>
    <row r="11" spans="1:7" x14ac:dyDescent="0.25">
      <c r="A11" s="16" t="s">
        <v>31</v>
      </c>
      <c r="B11" s="9">
        <v>265679337</v>
      </c>
      <c r="C11" s="9">
        <v>0</v>
      </c>
      <c r="D11" s="9">
        <v>265679337</v>
      </c>
      <c r="E11" s="9">
        <v>197848180</v>
      </c>
      <c r="F11" s="9">
        <v>197848180</v>
      </c>
      <c r="G11" s="9">
        <f>D11-E11</f>
        <v>67831157</v>
      </c>
    </row>
    <row r="12" spans="1:7" x14ac:dyDescent="0.25">
      <c r="A12" s="16" t="s">
        <v>30</v>
      </c>
      <c r="B12" s="9">
        <v>1112670292</v>
      </c>
      <c r="C12" s="9">
        <v>-19124952.370000001</v>
      </c>
      <c r="D12" s="9">
        <v>1093545339.6300001</v>
      </c>
      <c r="E12" s="9">
        <v>746468997.53999996</v>
      </c>
      <c r="F12" s="9">
        <v>744493827.95000005</v>
      </c>
      <c r="G12" s="9">
        <f>D12-E12</f>
        <v>347076342.09000015</v>
      </c>
    </row>
    <row r="13" spans="1:7" x14ac:dyDescent="0.25">
      <c r="A13" s="16" t="s">
        <v>29</v>
      </c>
      <c r="B13" s="9">
        <v>637633181</v>
      </c>
      <c r="C13" s="9">
        <v>169979089.88</v>
      </c>
      <c r="D13" s="9">
        <v>807612270.88</v>
      </c>
      <c r="E13" s="9">
        <v>519444002.38999999</v>
      </c>
      <c r="F13" s="9">
        <v>518397727.45999998</v>
      </c>
      <c r="G13" s="9">
        <f>D13-E13</f>
        <v>288168268.49000001</v>
      </c>
    </row>
    <row r="14" spans="1:7" x14ac:dyDescent="0.25">
      <c r="A14" s="16" t="s">
        <v>28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f>D14-E14</f>
        <v>0</v>
      </c>
    </row>
    <row r="15" spans="1:7" x14ac:dyDescent="0.25">
      <c r="A15" s="16" t="s">
        <v>27</v>
      </c>
      <c r="B15" s="9">
        <v>859152401</v>
      </c>
      <c r="C15" s="9">
        <v>31489597.809999999</v>
      </c>
      <c r="D15" s="9">
        <v>890641998.80999994</v>
      </c>
      <c r="E15" s="9">
        <v>208088157.69</v>
      </c>
      <c r="F15" s="9">
        <v>206333521.47999999</v>
      </c>
      <c r="G15" s="9">
        <f>D15-E15</f>
        <v>682553841.11999989</v>
      </c>
    </row>
    <row r="16" spans="1:7" x14ac:dyDescent="0.25">
      <c r="A16" s="16" t="s">
        <v>26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f>D16-E16</f>
        <v>0</v>
      </c>
    </row>
    <row r="17" spans="1:7" x14ac:dyDescent="0.25">
      <c r="A17" s="16" t="s">
        <v>25</v>
      </c>
      <c r="B17" s="9">
        <v>856675346</v>
      </c>
      <c r="C17" s="9">
        <v>320346716.25999999</v>
      </c>
      <c r="D17" s="9">
        <v>1177022062.26</v>
      </c>
      <c r="E17" s="9">
        <v>796118611.84000003</v>
      </c>
      <c r="F17" s="9">
        <v>793716817.24000001</v>
      </c>
      <c r="G17" s="9">
        <f>D17-E17</f>
        <v>380903450.41999996</v>
      </c>
    </row>
    <row r="18" spans="1:7" x14ac:dyDescent="0.25">
      <c r="A18" s="16" t="s">
        <v>24</v>
      </c>
      <c r="B18" s="9">
        <v>339397966</v>
      </c>
      <c r="C18" s="9">
        <v>22433729.75</v>
      </c>
      <c r="D18" s="9">
        <v>361831695.75</v>
      </c>
      <c r="E18" s="9">
        <v>194355830.93000001</v>
      </c>
      <c r="F18" s="9">
        <v>193057302.99000001</v>
      </c>
      <c r="G18" s="9">
        <f>D18-E18</f>
        <v>167475864.81999999</v>
      </c>
    </row>
    <row r="19" spans="1:7" x14ac:dyDescent="0.25">
      <c r="A19" s="13" t="s">
        <v>23</v>
      </c>
      <c r="B19" s="9">
        <f>SUM(B20:B26)</f>
        <v>4816448196</v>
      </c>
      <c r="C19" s="9">
        <f>SUM(C20:C26)</f>
        <v>361095982.12000006</v>
      </c>
      <c r="D19" s="9">
        <f>SUM(D20:D26)</f>
        <v>5177544178.1199999</v>
      </c>
      <c r="E19" s="9">
        <f>SUM(E20:E26)</f>
        <v>3449956056.02</v>
      </c>
      <c r="F19" s="9">
        <f>SUM(F20:F26)</f>
        <v>3442853228.3299999</v>
      </c>
      <c r="G19" s="9">
        <f>SUM(G20:G26)</f>
        <v>1727588122.1000001</v>
      </c>
    </row>
    <row r="20" spans="1:7" x14ac:dyDescent="0.25">
      <c r="A20" s="16" t="s">
        <v>22</v>
      </c>
      <c r="B20" s="9">
        <v>56667936</v>
      </c>
      <c r="C20" s="9">
        <v>12979434.970000001</v>
      </c>
      <c r="D20" s="9">
        <v>69647370.969999999</v>
      </c>
      <c r="E20" s="9">
        <v>43138600</v>
      </c>
      <c r="F20" s="9">
        <v>43091357.109999999</v>
      </c>
      <c r="G20" s="9">
        <f>D20-E20</f>
        <v>26508770.969999999</v>
      </c>
    </row>
    <row r="21" spans="1:7" x14ac:dyDescent="0.25">
      <c r="A21" s="16" t="s">
        <v>21</v>
      </c>
      <c r="B21" s="9">
        <v>324237261</v>
      </c>
      <c r="C21" s="9">
        <v>33015578.739999998</v>
      </c>
      <c r="D21" s="9">
        <v>357252839.74000001</v>
      </c>
      <c r="E21" s="9">
        <v>235246670.94999999</v>
      </c>
      <c r="F21" s="9">
        <v>232371645.00999999</v>
      </c>
      <c r="G21" s="9">
        <f>D21-E21</f>
        <v>122006168.79000002</v>
      </c>
    </row>
    <row r="22" spans="1:7" x14ac:dyDescent="0.25">
      <c r="A22" s="16" t="s">
        <v>20</v>
      </c>
      <c r="B22" s="9">
        <v>792201648</v>
      </c>
      <c r="C22" s="9">
        <v>214336425.06999999</v>
      </c>
      <c r="D22" s="9">
        <v>1006538073.0700001</v>
      </c>
      <c r="E22" s="9">
        <v>545460953.53999996</v>
      </c>
      <c r="F22" s="9">
        <v>544102186.58000004</v>
      </c>
      <c r="G22" s="9">
        <f>D22-E22</f>
        <v>461077119.53000009</v>
      </c>
    </row>
    <row r="23" spans="1:7" x14ac:dyDescent="0.25">
      <c r="A23" s="16" t="s">
        <v>19</v>
      </c>
      <c r="B23" s="9">
        <v>335664187</v>
      </c>
      <c r="C23" s="9">
        <v>10101002.890000001</v>
      </c>
      <c r="D23" s="9">
        <v>345765189.88999999</v>
      </c>
      <c r="E23" s="9">
        <v>269289224.30000001</v>
      </c>
      <c r="F23" s="9">
        <v>268587901.25</v>
      </c>
      <c r="G23" s="9">
        <f>D23-E23</f>
        <v>76475965.589999974</v>
      </c>
    </row>
    <row r="24" spans="1:7" x14ac:dyDescent="0.25">
      <c r="A24" s="16" t="s">
        <v>18</v>
      </c>
      <c r="B24" s="9">
        <v>2469309265</v>
      </c>
      <c r="C24" s="9">
        <v>73126405.290000007</v>
      </c>
      <c r="D24" s="9">
        <v>2542435670.29</v>
      </c>
      <c r="E24" s="9">
        <v>1777096908.1500001</v>
      </c>
      <c r="F24" s="9">
        <v>1775963178.28</v>
      </c>
      <c r="G24" s="9">
        <f>D24-E24</f>
        <v>765338762.13999987</v>
      </c>
    </row>
    <row r="25" spans="1:7" x14ac:dyDescent="0.25">
      <c r="A25" s="16" t="s">
        <v>17</v>
      </c>
      <c r="B25" s="9">
        <v>409351212</v>
      </c>
      <c r="C25" s="9">
        <v>1481477.3</v>
      </c>
      <c r="D25" s="9">
        <v>410832689.30000001</v>
      </c>
      <c r="E25" s="9">
        <v>309236351.63999999</v>
      </c>
      <c r="F25" s="9">
        <v>309213647.83999997</v>
      </c>
      <c r="G25" s="9">
        <f>D25-E25</f>
        <v>101596337.66000003</v>
      </c>
    </row>
    <row r="26" spans="1:7" x14ac:dyDescent="0.25">
      <c r="A26" s="16" t="s">
        <v>16</v>
      </c>
      <c r="B26" s="9">
        <v>429016687</v>
      </c>
      <c r="C26" s="9">
        <v>16055657.859999999</v>
      </c>
      <c r="D26" s="9">
        <v>445072344.86000001</v>
      </c>
      <c r="E26" s="9">
        <v>270487347.44</v>
      </c>
      <c r="F26" s="9">
        <v>269523312.25999999</v>
      </c>
      <c r="G26" s="9">
        <f>D26-E26</f>
        <v>174584997.42000002</v>
      </c>
    </row>
    <row r="27" spans="1:7" x14ac:dyDescent="0.25">
      <c r="A27" s="13" t="s">
        <v>15</v>
      </c>
      <c r="B27" s="9">
        <f>SUM(B28:B36)</f>
        <v>805979239</v>
      </c>
      <c r="C27" s="9">
        <f>SUM(C28:C36)</f>
        <v>496165997.87999994</v>
      </c>
      <c r="D27" s="9">
        <f>SUM(D28:D36)</f>
        <v>1302145236.8800001</v>
      </c>
      <c r="E27" s="9">
        <f>SUM(E28:E36)</f>
        <v>930289790.73000014</v>
      </c>
      <c r="F27" s="9">
        <f>SUM(F28:F36)</f>
        <v>926405669.63</v>
      </c>
      <c r="G27" s="9">
        <f>SUM(G28:G36)</f>
        <v>371855446.14999998</v>
      </c>
    </row>
    <row r="28" spans="1:7" x14ac:dyDescent="0.25">
      <c r="A28" s="10" t="s">
        <v>14</v>
      </c>
      <c r="B28" s="9">
        <v>129990833</v>
      </c>
      <c r="C28" s="9">
        <v>290262630.75</v>
      </c>
      <c r="D28" s="9">
        <v>420253463.75</v>
      </c>
      <c r="E28" s="9">
        <v>380376062.61000001</v>
      </c>
      <c r="F28" s="9">
        <v>380267578.88</v>
      </c>
      <c r="G28" s="9">
        <f>D28-E28</f>
        <v>39877401.139999986</v>
      </c>
    </row>
    <row r="29" spans="1:7" x14ac:dyDescent="0.25">
      <c r="A29" s="16" t="s">
        <v>13</v>
      </c>
      <c r="B29" s="9">
        <v>299428993</v>
      </c>
      <c r="C29" s="9">
        <v>48740300.140000001</v>
      </c>
      <c r="D29" s="9">
        <v>348169293.13999999</v>
      </c>
      <c r="E29" s="9">
        <v>255462876.24000001</v>
      </c>
      <c r="F29" s="9">
        <v>254570458.11000001</v>
      </c>
      <c r="G29" s="9">
        <f>D29-E29</f>
        <v>92706416.899999976</v>
      </c>
    </row>
    <row r="30" spans="1:7" x14ac:dyDescent="0.25">
      <c r="A30" s="16" t="s">
        <v>12</v>
      </c>
      <c r="B30" s="9">
        <v>81935616</v>
      </c>
      <c r="C30" s="9">
        <v>62295132.32</v>
      </c>
      <c r="D30" s="9">
        <v>144230748.31999999</v>
      </c>
      <c r="E30" s="9">
        <v>31631734.079999998</v>
      </c>
      <c r="F30" s="9">
        <v>31614985.399999999</v>
      </c>
      <c r="G30" s="9">
        <f>D30-E30</f>
        <v>112599014.23999999</v>
      </c>
    </row>
    <row r="31" spans="1:7" x14ac:dyDescent="0.25">
      <c r="A31" s="16" t="s">
        <v>11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f>D31-E31</f>
        <v>0</v>
      </c>
    </row>
    <row r="32" spans="1:7" x14ac:dyDescent="0.25">
      <c r="A32" s="16" t="s">
        <v>10</v>
      </c>
      <c r="B32" s="9">
        <v>90543112</v>
      </c>
      <c r="C32" s="9">
        <v>45593262.460000001</v>
      </c>
      <c r="D32" s="9">
        <v>136136374.46000001</v>
      </c>
      <c r="E32" s="9">
        <v>92585992.310000002</v>
      </c>
      <c r="F32" s="9">
        <v>92569380.900000006</v>
      </c>
      <c r="G32" s="9">
        <f>D32-E32</f>
        <v>43550382.150000006</v>
      </c>
    </row>
    <row r="33" spans="1:7" x14ac:dyDescent="0.25">
      <c r="A33" s="16" t="s">
        <v>9</v>
      </c>
      <c r="B33" s="9">
        <v>102328735</v>
      </c>
      <c r="C33" s="9">
        <v>39532450.939999998</v>
      </c>
      <c r="D33" s="9">
        <v>141861185.94</v>
      </c>
      <c r="E33" s="9">
        <v>99270251.829999998</v>
      </c>
      <c r="F33" s="9">
        <v>96507385.010000005</v>
      </c>
      <c r="G33" s="9">
        <f>D33-E33</f>
        <v>42590934.109999999</v>
      </c>
    </row>
    <row r="34" spans="1:7" x14ac:dyDescent="0.25">
      <c r="A34" s="16" t="s">
        <v>8</v>
      </c>
      <c r="B34" s="9">
        <v>84778961</v>
      </c>
      <c r="C34" s="9">
        <v>9742221.2699999996</v>
      </c>
      <c r="D34" s="9">
        <v>94521182.269999996</v>
      </c>
      <c r="E34" s="9">
        <v>59809824.210000001</v>
      </c>
      <c r="F34" s="9">
        <v>59751570.07</v>
      </c>
      <c r="G34" s="9">
        <f>D34-E34</f>
        <v>34711358.059999995</v>
      </c>
    </row>
    <row r="35" spans="1:7" x14ac:dyDescent="0.25">
      <c r="A35" s="16" t="s">
        <v>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f>D35-E35</f>
        <v>0</v>
      </c>
    </row>
    <row r="36" spans="1:7" x14ac:dyDescent="0.25">
      <c r="A36" s="16" t="s">
        <v>6</v>
      </c>
      <c r="B36" s="9">
        <v>16972989</v>
      </c>
      <c r="C36" s="9">
        <v>0</v>
      </c>
      <c r="D36" s="9">
        <v>16972989</v>
      </c>
      <c r="E36" s="9">
        <v>11153049.449999999</v>
      </c>
      <c r="F36" s="9">
        <v>11124311.26</v>
      </c>
      <c r="G36" s="9">
        <f>D36-E36</f>
        <v>5819939.5500000007</v>
      </c>
    </row>
    <row r="37" spans="1:7" ht="30" x14ac:dyDescent="0.25">
      <c r="A37" s="12" t="s">
        <v>34</v>
      </c>
      <c r="B37" s="9">
        <f>SUM(B38:B41)</f>
        <v>3752381247</v>
      </c>
      <c r="C37" s="9">
        <f>SUM(C38:C41)</f>
        <v>313055950.47000003</v>
      </c>
      <c r="D37" s="9">
        <f>SUM(D38:D41)</f>
        <v>4065437197.4699998</v>
      </c>
      <c r="E37" s="9">
        <f>SUM(E38:E41)</f>
        <v>3060392595.8399997</v>
      </c>
      <c r="F37" s="9">
        <f>SUM(F38:F41)</f>
        <v>3060392595.8399997</v>
      </c>
      <c r="G37" s="9">
        <f>SUM(G38:G41)</f>
        <v>1005044601.6300001</v>
      </c>
    </row>
    <row r="38" spans="1:7" x14ac:dyDescent="0.25">
      <c r="A38" s="10" t="s">
        <v>4</v>
      </c>
      <c r="B38" s="9">
        <v>354429140</v>
      </c>
      <c r="C38" s="9">
        <v>1231014.68</v>
      </c>
      <c r="D38" s="9">
        <v>355660154.68000001</v>
      </c>
      <c r="E38" s="9">
        <v>237468585.18000001</v>
      </c>
      <c r="F38" s="9">
        <v>237468585.18000001</v>
      </c>
      <c r="G38" s="9">
        <f>+D38-E38</f>
        <v>118191569.5</v>
      </c>
    </row>
    <row r="39" spans="1:7" ht="30" x14ac:dyDescent="0.25">
      <c r="A39" s="10" t="s">
        <v>3</v>
      </c>
      <c r="B39" s="9">
        <v>3347952107</v>
      </c>
      <c r="C39" s="9">
        <v>311824935.79000002</v>
      </c>
      <c r="D39" s="9">
        <v>3659777042.79</v>
      </c>
      <c r="E39" s="9">
        <v>2822924010.6599998</v>
      </c>
      <c r="F39" s="9">
        <v>2822924010.6599998</v>
      </c>
      <c r="G39" s="9">
        <f>+D39-E39</f>
        <v>836853032.13000011</v>
      </c>
    </row>
    <row r="40" spans="1:7" x14ac:dyDescent="0.25">
      <c r="A40" s="10" t="s">
        <v>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f>+D40-E40</f>
        <v>0</v>
      </c>
    </row>
    <row r="41" spans="1:7" x14ac:dyDescent="0.25">
      <c r="A41" s="10" t="s">
        <v>1</v>
      </c>
      <c r="B41" s="9">
        <v>50000000</v>
      </c>
      <c r="C41" s="9">
        <v>0</v>
      </c>
      <c r="D41" s="9">
        <v>50000000</v>
      </c>
      <c r="E41" s="9">
        <v>0</v>
      </c>
      <c r="F41" s="9">
        <v>0</v>
      </c>
      <c r="G41" s="9">
        <f>+D41-E41</f>
        <v>50000000</v>
      </c>
    </row>
    <row r="42" spans="1:7" x14ac:dyDescent="0.25">
      <c r="A42" s="15"/>
      <c r="B42" s="9"/>
      <c r="C42" s="9"/>
      <c r="D42" s="9"/>
      <c r="E42" s="9"/>
      <c r="F42" s="9"/>
      <c r="G42" s="9"/>
    </row>
    <row r="43" spans="1:7" x14ac:dyDescent="0.25">
      <c r="A43" s="6" t="s">
        <v>33</v>
      </c>
      <c r="B43" s="5">
        <f>SUM(B44,B53,B61,B71)</f>
        <v>12598357346</v>
      </c>
      <c r="C43" s="5">
        <f>SUM(C44,C53,C61,C71)</f>
        <v>1105676618.8899999</v>
      </c>
      <c r="D43" s="5">
        <f>SUM(D44,D53,D61,D71)</f>
        <v>13704033964.890001</v>
      </c>
      <c r="E43" s="5">
        <f>SUM(E44,E53,E61,E71)</f>
        <v>10273221908.029999</v>
      </c>
      <c r="F43" s="5">
        <f>SUM(F44,F53,F61,F71)</f>
        <v>10266510123.02</v>
      </c>
      <c r="G43" s="5">
        <f>SUM(G44,G53,G61,G71)</f>
        <v>3430812056.8600006</v>
      </c>
    </row>
    <row r="44" spans="1:7" x14ac:dyDescent="0.25">
      <c r="A44" s="13" t="s">
        <v>32</v>
      </c>
      <c r="B44" s="9">
        <f>SUM(B45:B52)</f>
        <v>240442007</v>
      </c>
      <c r="C44" s="9">
        <f>SUM(C45:C52)</f>
        <v>108830635.94000001</v>
      </c>
      <c r="D44" s="9">
        <f>SUM(D45:D52)</f>
        <v>349272642.94</v>
      </c>
      <c r="E44" s="9">
        <f>SUM(E45:E52)</f>
        <v>186401199.25</v>
      </c>
      <c r="F44" s="9">
        <f>SUM(F45:F52)</f>
        <v>185577057.04999998</v>
      </c>
      <c r="G44" s="9">
        <f>SUM(G45:G52)</f>
        <v>162871443.69</v>
      </c>
    </row>
    <row r="45" spans="1:7" x14ac:dyDescent="0.25">
      <c r="A45" s="10" t="s">
        <v>31</v>
      </c>
      <c r="B45" s="9">
        <v>0</v>
      </c>
      <c r="C45" s="9">
        <v>2009000</v>
      </c>
      <c r="D45" s="9">
        <v>2009000</v>
      </c>
      <c r="E45" s="9">
        <v>2009000</v>
      </c>
      <c r="F45" s="9">
        <v>2009000</v>
      </c>
      <c r="G45" s="9">
        <f>D45-E45</f>
        <v>0</v>
      </c>
    </row>
    <row r="46" spans="1:7" x14ac:dyDescent="0.25">
      <c r="A46" s="10" t="s">
        <v>30</v>
      </c>
      <c r="B46" s="9">
        <v>71700000</v>
      </c>
      <c r="C46" s="9">
        <v>35571428.700000003</v>
      </c>
      <c r="D46" s="9">
        <v>107271428.7</v>
      </c>
      <c r="E46" s="9">
        <v>47446029.270000003</v>
      </c>
      <c r="F46" s="9">
        <v>47185887.07</v>
      </c>
      <c r="G46" s="9">
        <f>D46-E46</f>
        <v>59825399.43</v>
      </c>
    </row>
    <row r="47" spans="1:7" x14ac:dyDescent="0.25">
      <c r="A47" s="10" t="s">
        <v>29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f>D47-E47</f>
        <v>0</v>
      </c>
    </row>
    <row r="48" spans="1:7" x14ac:dyDescent="0.25">
      <c r="A48" s="10" t="s">
        <v>28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f>D48-E48</f>
        <v>0</v>
      </c>
    </row>
    <row r="49" spans="1:7" x14ac:dyDescent="0.25">
      <c r="A49" s="10" t="s">
        <v>27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f>D49-E49</f>
        <v>0</v>
      </c>
    </row>
    <row r="50" spans="1:7" x14ac:dyDescent="0.25">
      <c r="A50" s="10" t="s">
        <v>26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f>D50-E50</f>
        <v>0</v>
      </c>
    </row>
    <row r="51" spans="1:7" x14ac:dyDescent="0.25">
      <c r="A51" s="10" t="s">
        <v>25</v>
      </c>
      <c r="B51" s="9">
        <v>161242007</v>
      </c>
      <c r="C51" s="9">
        <v>67009025.82</v>
      </c>
      <c r="D51" s="9">
        <v>228251032.81999999</v>
      </c>
      <c r="E51" s="9">
        <v>133771843.59999999</v>
      </c>
      <c r="F51" s="9">
        <v>133207843.59999999</v>
      </c>
      <c r="G51" s="9">
        <f>D51-E51</f>
        <v>94479189.219999999</v>
      </c>
    </row>
    <row r="52" spans="1:7" x14ac:dyDescent="0.25">
      <c r="A52" s="10" t="s">
        <v>24</v>
      </c>
      <c r="B52" s="9">
        <v>7500000</v>
      </c>
      <c r="C52" s="9">
        <v>4241181.42</v>
      </c>
      <c r="D52" s="9">
        <v>11741181.42</v>
      </c>
      <c r="E52" s="9">
        <v>3174326.38</v>
      </c>
      <c r="F52" s="9">
        <v>3174326.38</v>
      </c>
      <c r="G52" s="9">
        <f>D52-E52</f>
        <v>8566855.0399999991</v>
      </c>
    </row>
    <row r="53" spans="1:7" x14ac:dyDescent="0.25">
      <c r="A53" s="13" t="s">
        <v>23</v>
      </c>
      <c r="B53" s="9">
        <f>SUM(B54:B60)</f>
        <v>9680521178</v>
      </c>
      <c r="C53" s="9">
        <f>SUM(C54:C60)</f>
        <v>1070757401.2599999</v>
      </c>
      <c r="D53" s="9">
        <f>SUM(D54:D60)</f>
        <v>10751278579.26</v>
      </c>
      <c r="E53" s="9">
        <f>SUM(E54:E60)</f>
        <v>8018880290.3399992</v>
      </c>
      <c r="F53" s="9">
        <f>SUM(F54:F60)</f>
        <v>8017989329.9900007</v>
      </c>
      <c r="G53" s="9">
        <f>SUM(G54:G60)</f>
        <v>2732398288.9200006</v>
      </c>
    </row>
    <row r="54" spans="1:7" x14ac:dyDescent="0.25">
      <c r="A54" s="10" t="s">
        <v>22</v>
      </c>
      <c r="B54" s="9">
        <v>29553536</v>
      </c>
      <c r="C54" s="9">
        <v>-6341845.04</v>
      </c>
      <c r="D54" s="9">
        <v>23211690.960000001</v>
      </c>
      <c r="E54" s="9">
        <v>1783119.96</v>
      </c>
      <c r="F54" s="9">
        <v>1783119.96</v>
      </c>
      <c r="G54" s="9">
        <f>D54-E54</f>
        <v>21428571</v>
      </c>
    </row>
    <row r="55" spans="1:7" x14ac:dyDescent="0.25">
      <c r="A55" s="10" t="s">
        <v>21</v>
      </c>
      <c r="B55" s="9">
        <v>289509599</v>
      </c>
      <c r="C55" s="9">
        <v>23642170.800000001</v>
      </c>
      <c r="D55" s="9">
        <v>313151769.80000001</v>
      </c>
      <c r="E55" s="9">
        <v>151804329</v>
      </c>
      <c r="F55" s="9">
        <v>151804329</v>
      </c>
      <c r="G55" s="9">
        <f>D55-E55</f>
        <v>161347440.80000001</v>
      </c>
    </row>
    <row r="56" spans="1:7" x14ac:dyDescent="0.25">
      <c r="A56" s="10" t="s">
        <v>20</v>
      </c>
      <c r="B56" s="9">
        <v>1060436755</v>
      </c>
      <c r="C56" s="9">
        <v>469724653.54000002</v>
      </c>
      <c r="D56" s="9">
        <v>1530161408.54</v>
      </c>
      <c r="E56" s="9">
        <v>1194800910.6700001</v>
      </c>
      <c r="F56" s="9">
        <v>1194800910.6700001</v>
      </c>
      <c r="G56" s="9">
        <f>D56-E56</f>
        <v>335360497.86999989</v>
      </c>
    </row>
    <row r="57" spans="1:7" x14ac:dyDescent="0.25">
      <c r="A57" s="14" t="s">
        <v>19</v>
      </c>
      <c r="B57" s="9">
        <v>62542700</v>
      </c>
      <c r="C57" s="9">
        <v>1086496.01</v>
      </c>
      <c r="D57" s="9">
        <v>63629196.009999998</v>
      </c>
      <c r="E57" s="9">
        <v>35093591.439999998</v>
      </c>
      <c r="F57" s="9">
        <v>34907868.670000002</v>
      </c>
      <c r="G57" s="9">
        <f>D57-E57</f>
        <v>28535604.57</v>
      </c>
    </row>
    <row r="58" spans="1:7" x14ac:dyDescent="0.25">
      <c r="A58" s="10" t="s">
        <v>18</v>
      </c>
      <c r="B58" s="9">
        <v>7753499775</v>
      </c>
      <c r="C58" s="9">
        <v>575345873.51999998</v>
      </c>
      <c r="D58" s="9">
        <v>8328845648.5200005</v>
      </c>
      <c r="E58" s="9">
        <v>6251001516.3999996</v>
      </c>
      <c r="F58" s="9">
        <v>6250859397.0200005</v>
      </c>
      <c r="G58" s="9">
        <f>D58-E58</f>
        <v>2077844132.1200008</v>
      </c>
    </row>
    <row r="59" spans="1:7" x14ac:dyDescent="0.25">
      <c r="A59" s="10" t="s">
        <v>17</v>
      </c>
      <c r="B59" s="9">
        <v>451579623</v>
      </c>
      <c r="C59" s="9">
        <v>4627370.12</v>
      </c>
      <c r="D59" s="9">
        <v>456206993.12</v>
      </c>
      <c r="E59" s="9">
        <v>363699586.12</v>
      </c>
      <c r="F59" s="9">
        <v>363699586.12</v>
      </c>
      <c r="G59" s="9">
        <f>D59-E59</f>
        <v>92507407</v>
      </c>
    </row>
    <row r="60" spans="1:7" x14ac:dyDescent="0.25">
      <c r="A60" s="10" t="s">
        <v>16</v>
      </c>
      <c r="B60" s="9">
        <v>33399190</v>
      </c>
      <c r="C60" s="9">
        <v>2672682.31</v>
      </c>
      <c r="D60" s="9">
        <v>36071872.310000002</v>
      </c>
      <c r="E60" s="9">
        <v>20697236.75</v>
      </c>
      <c r="F60" s="9">
        <v>20134118.550000001</v>
      </c>
      <c r="G60" s="9">
        <f>D60-E60</f>
        <v>15374635.560000002</v>
      </c>
    </row>
    <row r="61" spans="1:7" x14ac:dyDescent="0.25">
      <c r="A61" s="13" t="s">
        <v>15</v>
      </c>
      <c r="B61" s="9">
        <f>SUM(B62:B70)</f>
        <v>353681614</v>
      </c>
      <c r="C61" s="9">
        <f>SUM(C62:C70)</f>
        <v>54511969.019999996</v>
      </c>
      <c r="D61" s="9">
        <f>SUM(D62:D70)</f>
        <v>408193583.01999998</v>
      </c>
      <c r="E61" s="9">
        <f>SUM(E62:E70)</f>
        <v>235820419.15000001</v>
      </c>
      <c r="F61" s="9">
        <f>SUM(F62:F70)</f>
        <v>230823736.69</v>
      </c>
      <c r="G61" s="9">
        <f>SUM(G62:G70)</f>
        <v>172373163.87</v>
      </c>
    </row>
    <row r="62" spans="1:7" x14ac:dyDescent="0.25">
      <c r="A62" s="10" t="s">
        <v>14</v>
      </c>
      <c r="B62" s="9">
        <v>0</v>
      </c>
      <c r="C62" s="9">
        <v>5256826.67</v>
      </c>
      <c r="D62" s="9">
        <v>5256826.67</v>
      </c>
      <c r="E62" s="9">
        <v>3548358</v>
      </c>
      <c r="F62" s="9">
        <v>3548358</v>
      </c>
      <c r="G62" s="9">
        <f>D62-E62</f>
        <v>1708468.67</v>
      </c>
    </row>
    <row r="63" spans="1:7" x14ac:dyDescent="0.25">
      <c r="A63" s="10" t="s">
        <v>13</v>
      </c>
      <c r="B63" s="9">
        <v>29250000</v>
      </c>
      <c r="C63" s="9">
        <v>21120670.800000001</v>
      </c>
      <c r="D63" s="9">
        <v>50370670.799999997</v>
      </c>
      <c r="E63" s="9">
        <v>25111397.149999999</v>
      </c>
      <c r="F63" s="9">
        <v>25111397.149999999</v>
      </c>
      <c r="G63" s="9">
        <f>D63-E63</f>
        <v>25259273.649999999</v>
      </c>
    </row>
    <row r="64" spans="1:7" x14ac:dyDescent="0.25">
      <c r="A64" s="10" t="s">
        <v>12</v>
      </c>
      <c r="B64" s="9">
        <v>22377874</v>
      </c>
      <c r="C64" s="9">
        <v>-5109223.07</v>
      </c>
      <c r="D64" s="9">
        <v>17268650.93</v>
      </c>
      <c r="E64" s="9">
        <v>2087119.56</v>
      </c>
      <c r="F64" s="9">
        <v>2087119.56</v>
      </c>
      <c r="G64" s="9">
        <f>D64-E64</f>
        <v>15181531.369999999</v>
      </c>
    </row>
    <row r="65" spans="1:7" x14ac:dyDescent="0.25">
      <c r="A65" s="10" t="s">
        <v>11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f>D65-E65</f>
        <v>0</v>
      </c>
    </row>
    <row r="66" spans="1:7" x14ac:dyDescent="0.25">
      <c r="A66" s="10" t="s">
        <v>10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f>D66-E66</f>
        <v>0</v>
      </c>
    </row>
    <row r="67" spans="1:7" x14ac:dyDescent="0.25">
      <c r="A67" s="10" t="s">
        <v>9</v>
      </c>
      <c r="B67" s="9">
        <v>302053740</v>
      </c>
      <c r="C67" s="9">
        <v>33243694.620000001</v>
      </c>
      <c r="D67" s="9">
        <v>335297434.62</v>
      </c>
      <c r="E67" s="9">
        <v>205073544.44</v>
      </c>
      <c r="F67" s="9">
        <v>200076861.97999999</v>
      </c>
      <c r="G67" s="9">
        <f>D67-E67</f>
        <v>130223890.18000001</v>
      </c>
    </row>
    <row r="68" spans="1:7" x14ac:dyDescent="0.25">
      <c r="A68" s="10" t="s">
        <v>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f>D68-E68</f>
        <v>0</v>
      </c>
    </row>
    <row r="69" spans="1:7" x14ac:dyDescent="0.25">
      <c r="A69" s="10" t="s">
        <v>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f>D69-E69</f>
        <v>0</v>
      </c>
    </row>
    <row r="70" spans="1:7" x14ac:dyDescent="0.25">
      <c r="A70" s="10" t="s">
        <v>6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f>D70-E70</f>
        <v>0</v>
      </c>
    </row>
    <row r="71" spans="1:7" x14ac:dyDescent="0.25">
      <c r="A71" s="12" t="s">
        <v>5</v>
      </c>
      <c r="B71" s="11">
        <f>SUM(B72:B75)</f>
        <v>2323712547</v>
      </c>
      <c r="C71" s="11">
        <f>SUM(C72:C75)</f>
        <v>-128423387.33</v>
      </c>
      <c r="D71" s="11">
        <f>SUM(D72:D75)</f>
        <v>2195289159.6700001</v>
      </c>
      <c r="E71" s="11">
        <f>SUM(E72:E75)</f>
        <v>1832119999.29</v>
      </c>
      <c r="F71" s="11">
        <f>SUM(F72:F75)</f>
        <v>1832119999.29</v>
      </c>
      <c r="G71" s="11">
        <f>SUM(G72:G75)</f>
        <v>363169160.38000011</v>
      </c>
    </row>
    <row r="72" spans="1:7" x14ac:dyDescent="0.25">
      <c r="A72" s="10" t="s">
        <v>4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f>D72-E72</f>
        <v>0</v>
      </c>
    </row>
    <row r="73" spans="1:7" ht="30" x14ac:dyDescent="0.25">
      <c r="A73" s="10" t="s">
        <v>3</v>
      </c>
      <c r="B73" s="9">
        <v>2323712547</v>
      </c>
      <c r="C73" s="9">
        <v>-128423387.33</v>
      </c>
      <c r="D73" s="9">
        <v>2195289159.6700001</v>
      </c>
      <c r="E73" s="9">
        <v>1832119999.29</v>
      </c>
      <c r="F73" s="9">
        <v>1832119999.29</v>
      </c>
      <c r="G73" s="9">
        <f>D73-E73</f>
        <v>363169160.38000011</v>
      </c>
    </row>
    <row r="74" spans="1:7" x14ac:dyDescent="0.25">
      <c r="A74" s="10" t="s">
        <v>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f>D74-E74</f>
        <v>0</v>
      </c>
    </row>
    <row r="75" spans="1:7" x14ac:dyDescent="0.25">
      <c r="A75" s="10" t="s">
        <v>1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f>D75-E75</f>
        <v>0</v>
      </c>
    </row>
    <row r="76" spans="1:7" x14ac:dyDescent="0.25">
      <c r="A76" s="8"/>
      <c r="B76" s="7"/>
      <c r="C76" s="7"/>
      <c r="D76" s="7"/>
      <c r="E76" s="7"/>
      <c r="F76" s="7"/>
      <c r="G76" s="7"/>
    </row>
    <row r="77" spans="1:7" x14ac:dyDescent="0.25">
      <c r="A77" s="6" t="s">
        <v>0</v>
      </c>
      <c r="B77" s="5">
        <f>B43+B9</f>
        <v>26044374551</v>
      </c>
      <c r="C77" s="5">
        <f>C43+C9</f>
        <v>2801118730.6899996</v>
      </c>
      <c r="D77" s="5">
        <f>D43+D9</f>
        <v>28845493281.690002</v>
      </c>
      <c r="E77" s="5">
        <f>E43+E9</f>
        <v>20376184131.009998</v>
      </c>
      <c r="F77" s="5">
        <f>F43+F9</f>
        <v>20350008993.940002</v>
      </c>
      <c r="G77" s="5">
        <f>G43+G9</f>
        <v>8469309150.6800003</v>
      </c>
    </row>
    <row r="78" spans="1:7" x14ac:dyDescent="0.25">
      <c r="A78" s="4"/>
      <c r="B78" s="3"/>
      <c r="C78" s="3"/>
      <c r="D78" s="3"/>
      <c r="E78" s="3"/>
      <c r="F78" s="3"/>
      <c r="G78" s="2"/>
    </row>
    <row r="79" spans="1:7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 IX9:JC77 ST9:SY77 ACP9:ACU77 AML9:AMQ77 AWH9:AWM77 BGD9:BGI77 BPZ9:BQE77 BZV9:CAA77 CJR9:CJW77 CTN9:CTS77 DDJ9:DDO77 DNF9:DNK77 DXB9:DXG77 EGX9:EHC77 EQT9:EQY77 FAP9:FAU77 FKL9:FKQ77 FUH9:FUM77 GED9:GEI77 GNZ9:GOE77 GXV9:GYA77 HHR9:HHW77 HRN9:HRS77 IBJ9:IBO77 ILF9:ILK77 IVB9:IVG77 JEX9:JFC77 JOT9:JOY77 JYP9:JYU77 KIL9:KIQ77 KSH9:KSM77 LCD9:LCI77 LLZ9:LME77 LVV9:LWA77 MFR9:MFW77 MPN9:MPS77 MZJ9:MZO77 NJF9:NJK77 NTB9:NTG77 OCX9:ODC77 OMT9:OMY77 OWP9:OWU77 PGL9:PGQ77 PQH9:PQM77 QAD9:QAI77 QJZ9:QKE77 QTV9:QUA77 RDR9:RDW77 RNN9:RNS77 RXJ9:RXO77 SHF9:SHK77 SRB9:SRG77 TAX9:TBC77 TKT9:TKY77 TUP9:TUU77 UEL9:UEQ77 UOH9:UOM77 UYD9:UYI77 VHZ9:VIE77 VRV9:VSA77 WBR9:WBW77 WLN9:WLS77 WVJ9:WVO77 B65545:G65613 IX65545:JC65613 ST65545:SY65613 ACP65545:ACU65613 AML65545:AMQ65613 AWH65545:AWM65613 BGD65545:BGI65613 BPZ65545:BQE65613 BZV65545:CAA65613 CJR65545:CJW65613 CTN65545:CTS65613 DDJ65545:DDO65613 DNF65545:DNK65613 DXB65545:DXG65613 EGX65545:EHC65613 EQT65545:EQY65613 FAP65545:FAU65613 FKL65545:FKQ65613 FUH65545:FUM65613 GED65545:GEI65613 GNZ65545:GOE65613 GXV65545:GYA65613 HHR65545:HHW65613 HRN65545:HRS65613 IBJ65545:IBO65613 ILF65545:ILK65613 IVB65545:IVG65613 JEX65545:JFC65613 JOT65545:JOY65613 JYP65545:JYU65613 KIL65545:KIQ65613 KSH65545:KSM65613 LCD65545:LCI65613 LLZ65545:LME65613 LVV65545:LWA65613 MFR65545:MFW65613 MPN65545:MPS65613 MZJ65545:MZO65613 NJF65545:NJK65613 NTB65545:NTG65613 OCX65545:ODC65613 OMT65545:OMY65613 OWP65545:OWU65613 PGL65545:PGQ65613 PQH65545:PQM65613 QAD65545:QAI65613 QJZ65545:QKE65613 QTV65545:QUA65613 RDR65545:RDW65613 RNN65545:RNS65613 RXJ65545:RXO65613 SHF65545:SHK65613 SRB65545:SRG65613 TAX65545:TBC65613 TKT65545:TKY65613 TUP65545:TUU65613 UEL65545:UEQ65613 UOH65545:UOM65613 UYD65545:UYI65613 VHZ65545:VIE65613 VRV65545:VSA65613 WBR65545:WBW65613 WLN65545:WLS65613 WVJ65545:WVO65613 B131081:G131149 IX131081:JC131149 ST131081:SY131149 ACP131081:ACU131149 AML131081:AMQ131149 AWH131081:AWM131149 BGD131081:BGI131149 BPZ131081:BQE131149 BZV131081:CAA131149 CJR131081:CJW131149 CTN131081:CTS131149 DDJ131081:DDO131149 DNF131081:DNK131149 DXB131081:DXG131149 EGX131081:EHC131149 EQT131081:EQY131149 FAP131081:FAU131149 FKL131081:FKQ131149 FUH131081:FUM131149 GED131081:GEI131149 GNZ131081:GOE131149 GXV131081:GYA131149 HHR131081:HHW131149 HRN131081:HRS131149 IBJ131081:IBO131149 ILF131081:ILK131149 IVB131081:IVG131149 JEX131081:JFC131149 JOT131081:JOY131149 JYP131081:JYU131149 KIL131081:KIQ131149 KSH131081:KSM131149 LCD131081:LCI131149 LLZ131081:LME131149 LVV131081:LWA131149 MFR131081:MFW131149 MPN131081:MPS131149 MZJ131081:MZO131149 NJF131081:NJK131149 NTB131081:NTG131149 OCX131081:ODC131149 OMT131081:OMY131149 OWP131081:OWU131149 PGL131081:PGQ131149 PQH131081:PQM131149 QAD131081:QAI131149 QJZ131081:QKE131149 QTV131081:QUA131149 RDR131081:RDW131149 RNN131081:RNS131149 RXJ131081:RXO131149 SHF131081:SHK131149 SRB131081:SRG131149 TAX131081:TBC131149 TKT131081:TKY131149 TUP131081:TUU131149 UEL131081:UEQ131149 UOH131081:UOM131149 UYD131081:UYI131149 VHZ131081:VIE131149 VRV131081:VSA131149 WBR131081:WBW131149 WLN131081:WLS131149 WVJ131081:WVO131149 B196617:G196685 IX196617:JC196685 ST196617:SY196685 ACP196617:ACU196685 AML196617:AMQ196685 AWH196617:AWM196685 BGD196617:BGI196685 BPZ196617:BQE196685 BZV196617:CAA196685 CJR196617:CJW196685 CTN196617:CTS196685 DDJ196617:DDO196685 DNF196617:DNK196685 DXB196617:DXG196685 EGX196617:EHC196685 EQT196617:EQY196685 FAP196617:FAU196685 FKL196617:FKQ196685 FUH196617:FUM196685 GED196617:GEI196685 GNZ196617:GOE196685 GXV196617:GYA196685 HHR196617:HHW196685 HRN196617:HRS196685 IBJ196617:IBO196685 ILF196617:ILK196685 IVB196617:IVG196685 JEX196617:JFC196685 JOT196617:JOY196685 JYP196617:JYU196685 KIL196617:KIQ196685 KSH196617:KSM196685 LCD196617:LCI196685 LLZ196617:LME196685 LVV196617:LWA196685 MFR196617:MFW196685 MPN196617:MPS196685 MZJ196617:MZO196685 NJF196617:NJK196685 NTB196617:NTG196685 OCX196617:ODC196685 OMT196617:OMY196685 OWP196617:OWU196685 PGL196617:PGQ196685 PQH196617:PQM196685 QAD196617:QAI196685 QJZ196617:QKE196685 QTV196617:QUA196685 RDR196617:RDW196685 RNN196617:RNS196685 RXJ196617:RXO196685 SHF196617:SHK196685 SRB196617:SRG196685 TAX196617:TBC196685 TKT196617:TKY196685 TUP196617:TUU196685 UEL196617:UEQ196685 UOH196617:UOM196685 UYD196617:UYI196685 VHZ196617:VIE196685 VRV196617:VSA196685 WBR196617:WBW196685 WLN196617:WLS196685 WVJ196617:WVO196685 B262153:G262221 IX262153:JC262221 ST262153:SY262221 ACP262153:ACU262221 AML262153:AMQ262221 AWH262153:AWM262221 BGD262153:BGI262221 BPZ262153:BQE262221 BZV262153:CAA262221 CJR262153:CJW262221 CTN262153:CTS262221 DDJ262153:DDO262221 DNF262153:DNK262221 DXB262153:DXG262221 EGX262153:EHC262221 EQT262153:EQY262221 FAP262153:FAU262221 FKL262153:FKQ262221 FUH262153:FUM262221 GED262153:GEI262221 GNZ262153:GOE262221 GXV262153:GYA262221 HHR262153:HHW262221 HRN262153:HRS262221 IBJ262153:IBO262221 ILF262153:ILK262221 IVB262153:IVG262221 JEX262153:JFC262221 JOT262153:JOY262221 JYP262153:JYU262221 KIL262153:KIQ262221 KSH262153:KSM262221 LCD262153:LCI262221 LLZ262153:LME262221 LVV262153:LWA262221 MFR262153:MFW262221 MPN262153:MPS262221 MZJ262153:MZO262221 NJF262153:NJK262221 NTB262153:NTG262221 OCX262153:ODC262221 OMT262153:OMY262221 OWP262153:OWU262221 PGL262153:PGQ262221 PQH262153:PQM262221 QAD262153:QAI262221 QJZ262153:QKE262221 QTV262153:QUA262221 RDR262153:RDW262221 RNN262153:RNS262221 RXJ262153:RXO262221 SHF262153:SHK262221 SRB262153:SRG262221 TAX262153:TBC262221 TKT262153:TKY262221 TUP262153:TUU262221 UEL262153:UEQ262221 UOH262153:UOM262221 UYD262153:UYI262221 VHZ262153:VIE262221 VRV262153:VSA262221 WBR262153:WBW262221 WLN262153:WLS262221 WVJ262153:WVO262221 B327689:G327757 IX327689:JC327757 ST327689:SY327757 ACP327689:ACU327757 AML327689:AMQ327757 AWH327689:AWM327757 BGD327689:BGI327757 BPZ327689:BQE327757 BZV327689:CAA327757 CJR327689:CJW327757 CTN327689:CTS327757 DDJ327689:DDO327757 DNF327689:DNK327757 DXB327689:DXG327757 EGX327689:EHC327757 EQT327689:EQY327757 FAP327689:FAU327757 FKL327689:FKQ327757 FUH327689:FUM327757 GED327689:GEI327757 GNZ327689:GOE327757 GXV327689:GYA327757 HHR327689:HHW327757 HRN327689:HRS327757 IBJ327689:IBO327757 ILF327689:ILK327757 IVB327689:IVG327757 JEX327689:JFC327757 JOT327689:JOY327757 JYP327689:JYU327757 KIL327689:KIQ327757 KSH327689:KSM327757 LCD327689:LCI327757 LLZ327689:LME327757 LVV327689:LWA327757 MFR327689:MFW327757 MPN327689:MPS327757 MZJ327689:MZO327757 NJF327689:NJK327757 NTB327689:NTG327757 OCX327689:ODC327757 OMT327689:OMY327757 OWP327689:OWU327757 PGL327689:PGQ327757 PQH327689:PQM327757 QAD327689:QAI327757 QJZ327689:QKE327757 QTV327689:QUA327757 RDR327689:RDW327757 RNN327689:RNS327757 RXJ327689:RXO327757 SHF327689:SHK327757 SRB327689:SRG327757 TAX327689:TBC327757 TKT327689:TKY327757 TUP327689:TUU327757 UEL327689:UEQ327757 UOH327689:UOM327757 UYD327689:UYI327757 VHZ327689:VIE327757 VRV327689:VSA327757 WBR327689:WBW327757 WLN327689:WLS327757 WVJ327689:WVO327757 B393225:G393293 IX393225:JC393293 ST393225:SY393293 ACP393225:ACU393293 AML393225:AMQ393293 AWH393225:AWM393293 BGD393225:BGI393293 BPZ393225:BQE393293 BZV393225:CAA393293 CJR393225:CJW393293 CTN393225:CTS393293 DDJ393225:DDO393293 DNF393225:DNK393293 DXB393225:DXG393293 EGX393225:EHC393293 EQT393225:EQY393293 FAP393225:FAU393293 FKL393225:FKQ393293 FUH393225:FUM393293 GED393225:GEI393293 GNZ393225:GOE393293 GXV393225:GYA393293 HHR393225:HHW393293 HRN393225:HRS393293 IBJ393225:IBO393293 ILF393225:ILK393293 IVB393225:IVG393293 JEX393225:JFC393293 JOT393225:JOY393293 JYP393225:JYU393293 KIL393225:KIQ393293 KSH393225:KSM393293 LCD393225:LCI393293 LLZ393225:LME393293 LVV393225:LWA393293 MFR393225:MFW393293 MPN393225:MPS393293 MZJ393225:MZO393293 NJF393225:NJK393293 NTB393225:NTG393293 OCX393225:ODC393293 OMT393225:OMY393293 OWP393225:OWU393293 PGL393225:PGQ393293 PQH393225:PQM393293 QAD393225:QAI393293 QJZ393225:QKE393293 QTV393225:QUA393293 RDR393225:RDW393293 RNN393225:RNS393293 RXJ393225:RXO393293 SHF393225:SHK393293 SRB393225:SRG393293 TAX393225:TBC393293 TKT393225:TKY393293 TUP393225:TUU393293 UEL393225:UEQ393293 UOH393225:UOM393293 UYD393225:UYI393293 VHZ393225:VIE393293 VRV393225:VSA393293 WBR393225:WBW393293 WLN393225:WLS393293 WVJ393225:WVO393293 B458761:G458829 IX458761:JC458829 ST458761:SY458829 ACP458761:ACU458829 AML458761:AMQ458829 AWH458761:AWM458829 BGD458761:BGI458829 BPZ458761:BQE458829 BZV458761:CAA458829 CJR458761:CJW458829 CTN458761:CTS458829 DDJ458761:DDO458829 DNF458761:DNK458829 DXB458761:DXG458829 EGX458761:EHC458829 EQT458761:EQY458829 FAP458761:FAU458829 FKL458761:FKQ458829 FUH458761:FUM458829 GED458761:GEI458829 GNZ458761:GOE458829 GXV458761:GYA458829 HHR458761:HHW458829 HRN458761:HRS458829 IBJ458761:IBO458829 ILF458761:ILK458829 IVB458761:IVG458829 JEX458761:JFC458829 JOT458761:JOY458829 JYP458761:JYU458829 KIL458761:KIQ458829 KSH458761:KSM458829 LCD458761:LCI458829 LLZ458761:LME458829 LVV458761:LWA458829 MFR458761:MFW458829 MPN458761:MPS458829 MZJ458761:MZO458829 NJF458761:NJK458829 NTB458761:NTG458829 OCX458761:ODC458829 OMT458761:OMY458829 OWP458761:OWU458829 PGL458761:PGQ458829 PQH458761:PQM458829 QAD458761:QAI458829 QJZ458761:QKE458829 QTV458761:QUA458829 RDR458761:RDW458829 RNN458761:RNS458829 RXJ458761:RXO458829 SHF458761:SHK458829 SRB458761:SRG458829 TAX458761:TBC458829 TKT458761:TKY458829 TUP458761:TUU458829 UEL458761:UEQ458829 UOH458761:UOM458829 UYD458761:UYI458829 VHZ458761:VIE458829 VRV458761:VSA458829 WBR458761:WBW458829 WLN458761:WLS458829 WVJ458761:WVO458829 B524297:G524365 IX524297:JC524365 ST524297:SY524365 ACP524297:ACU524365 AML524297:AMQ524365 AWH524297:AWM524365 BGD524297:BGI524365 BPZ524297:BQE524365 BZV524297:CAA524365 CJR524297:CJW524365 CTN524297:CTS524365 DDJ524297:DDO524365 DNF524297:DNK524365 DXB524297:DXG524365 EGX524297:EHC524365 EQT524297:EQY524365 FAP524297:FAU524365 FKL524297:FKQ524365 FUH524297:FUM524365 GED524297:GEI524365 GNZ524297:GOE524365 GXV524297:GYA524365 HHR524297:HHW524365 HRN524297:HRS524365 IBJ524297:IBO524365 ILF524297:ILK524365 IVB524297:IVG524365 JEX524297:JFC524365 JOT524297:JOY524365 JYP524297:JYU524365 KIL524297:KIQ524365 KSH524297:KSM524365 LCD524297:LCI524365 LLZ524297:LME524365 LVV524297:LWA524365 MFR524297:MFW524365 MPN524297:MPS524365 MZJ524297:MZO524365 NJF524297:NJK524365 NTB524297:NTG524365 OCX524297:ODC524365 OMT524297:OMY524365 OWP524297:OWU524365 PGL524297:PGQ524365 PQH524297:PQM524365 QAD524297:QAI524365 QJZ524297:QKE524365 QTV524297:QUA524365 RDR524297:RDW524365 RNN524297:RNS524365 RXJ524297:RXO524365 SHF524297:SHK524365 SRB524297:SRG524365 TAX524297:TBC524365 TKT524297:TKY524365 TUP524297:TUU524365 UEL524297:UEQ524365 UOH524297:UOM524365 UYD524297:UYI524365 VHZ524297:VIE524365 VRV524297:VSA524365 WBR524297:WBW524365 WLN524297:WLS524365 WVJ524297:WVO524365 B589833:G589901 IX589833:JC589901 ST589833:SY589901 ACP589833:ACU589901 AML589833:AMQ589901 AWH589833:AWM589901 BGD589833:BGI589901 BPZ589833:BQE589901 BZV589833:CAA589901 CJR589833:CJW589901 CTN589833:CTS589901 DDJ589833:DDO589901 DNF589833:DNK589901 DXB589833:DXG589901 EGX589833:EHC589901 EQT589833:EQY589901 FAP589833:FAU589901 FKL589833:FKQ589901 FUH589833:FUM589901 GED589833:GEI589901 GNZ589833:GOE589901 GXV589833:GYA589901 HHR589833:HHW589901 HRN589833:HRS589901 IBJ589833:IBO589901 ILF589833:ILK589901 IVB589833:IVG589901 JEX589833:JFC589901 JOT589833:JOY589901 JYP589833:JYU589901 KIL589833:KIQ589901 KSH589833:KSM589901 LCD589833:LCI589901 LLZ589833:LME589901 LVV589833:LWA589901 MFR589833:MFW589901 MPN589833:MPS589901 MZJ589833:MZO589901 NJF589833:NJK589901 NTB589833:NTG589901 OCX589833:ODC589901 OMT589833:OMY589901 OWP589833:OWU589901 PGL589833:PGQ589901 PQH589833:PQM589901 QAD589833:QAI589901 QJZ589833:QKE589901 QTV589833:QUA589901 RDR589833:RDW589901 RNN589833:RNS589901 RXJ589833:RXO589901 SHF589833:SHK589901 SRB589833:SRG589901 TAX589833:TBC589901 TKT589833:TKY589901 TUP589833:TUU589901 UEL589833:UEQ589901 UOH589833:UOM589901 UYD589833:UYI589901 VHZ589833:VIE589901 VRV589833:VSA589901 WBR589833:WBW589901 WLN589833:WLS589901 WVJ589833:WVO589901 B655369:G655437 IX655369:JC655437 ST655369:SY655437 ACP655369:ACU655437 AML655369:AMQ655437 AWH655369:AWM655437 BGD655369:BGI655437 BPZ655369:BQE655437 BZV655369:CAA655437 CJR655369:CJW655437 CTN655369:CTS655437 DDJ655369:DDO655437 DNF655369:DNK655437 DXB655369:DXG655437 EGX655369:EHC655437 EQT655369:EQY655437 FAP655369:FAU655437 FKL655369:FKQ655437 FUH655369:FUM655437 GED655369:GEI655437 GNZ655369:GOE655437 GXV655369:GYA655437 HHR655369:HHW655437 HRN655369:HRS655437 IBJ655369:IBO655437 ILF655369:ILK655437 IVB655369:IVG655437 JEX655369:JFC655437 JOT655369:JOY655437 JYP655369:JYU655437 KIL655369:KIQ655437 KSH655369:KSM655437 LCD655369:LCI655437 LLZ655369:LME655437 LVV655369:LWA655437 MFR655369:MFW655437 MPN655369:MPS655437 MZJ655369:MZO655437 NJF655369:NJK655437 NTB655369:NTG655437 OCX655369:ODC655437 OMT655369:OMY655437 OWP655369:OWU655437 PGL655369:PGQ655437 PQH655369:PQM655437 QAD655369:QAI655437 QJZ655369:QKE655437 QTV655369:QUA655437 RDR655369:RDW655437 RNN655369:RNS655437 RXJ655369:RXO655437 SHF655369:SHK655437 SRB655369:SRG655437 TAX655369:TBC655437 TKT655369:TKY655437 TUP655369:TUU655437 UEL655369:UEQ655437 UOH655369:UOM655437 UYD655369:UYI655437 VHZ655369:VIE655437 VRV655369:VSA655437 WBR655369:WBW655437 WLN655369:WLS655437 WVJ655369:WVO655437 B720905:G720973 IX720905:JC720973 ST720905:SY720973 ACP720905:ACU720973 AML720905:AMQ720973 AWH720905:AWM720973 BGD720905:BGI720973 BPZ720905:BQE720973 BZV720905:CAA720973 CJR720905:CJW720973 CTN720905:CTS720973 DDJ720905:DDO720973 DNF720905:DNK720973 DXB720905:DXG720973 EGX720905:EHC720973 EQT720905:EQY720973 FAP720905:FAU720973 FKL720905:FKQ720973 FUH720905:FUM720973 GED720905:GEI720973 GNZ720905:GOE720973 GXV720905:GYA720973 HHR720905:HHW720973 HRN720905:HRS720973 IBJ720905:IBO720973 ILF720905:ILK720973 IVB720905:IVG720973 JEX720905:JFC720973 JOT720905:JOY720973 JYP720905:JYU720973 KIL720905:KIQ720973 KSH720905:KSM720973 LCD720905:LCI720973 LLZ720905:LME720973 LVV720905:LWA720973 MFR720905:MFW720973 MPN720905:MPS720973 MZJ720905:MZO720973 NJF720905:NJK720973 NTB720905:NTG720973 OCX720905:ODC720973 OMT720905:OMY720973 OWP720905:OWU720973 PGL720905:PGQ720973 PQH720905:PQM720973 QAD720905:QAI720973 QJZ720905:QKE720973 QTV720905:QUA720973 RDR720905:RDW720973 RNN720905:RNS720973 RXJ720905:RXO720973 SHF720905:SHK720973 SRB720905:SRG720973 TAX720905:TBC720973 TKT720905:TKY720973 TUP720905:TUU720973 UEL720905:UEQ720973 UOH720905:UOM720973 UYD720905:UYI720973 VHZ720905:VIE720973 VRV720905:VSA720973 WBR720905:WBW720973 WLN720905:WLS720973 WVJ720905:WVO720973 B786441:G786509 IX786441:JC786509 ST786441:SY786509 ACP786441:ACU786509 AML786441:AMQ786509 AWH786441:AWM786509 BGD786441:BGI786509 BPZ786441:BQE786509 BZV786441:CAA786509 CJR786441:CJW786509 CTN786441:CTS786509 DDJ786441:DDO786509 DNF786441:DNK786509 DXB786441:DXG786509 EGX786441:EHC786509 EQT786441:EQY786509 FAP786441:FAU786509 FKL786441:FKQ786509 FUH786441:FUM786509 GED786441:GEI786509 GNZ786441:GOE786509 GXV786441:GYA786509 HHR786441:HHW786509 HRN786441:HRS786509 IBJ786441:IBO786509 ILF786441:ILK786509 IVB786441:IVG786509 JEX786441:JFC786509 JOT786441:JOY786509 JYP786441:JYU786509 KIL786441:KIQ786509 KSH786441:KSM786509 LCD786441:LCI786509 LLZ786441:LME786509 LVV786441:LWA786509 MFR786441:MFW786509 MPN786441:MPS786509 MZJ786441:MZO786509 NJF786441:NJK786509 NTB786441:NTG786509 OCX786441:ODC786509 OMT786441:OMY786509 OWP786441:OWU786509 PGL786441:PGQ786509 PQH786441:PQM786509 QAD786441:QAI786509 QJZ786441:QKE786509 QTV786441:QUA786509 RDR786441:RDW786509 RNN786441:RNS786509 RXJ786441:RXO786509 SHF786441:SHK786509 SRB786441:SRG786509 TAX786441:TBC786509 TKT786441:TKY786509 TUP786441:TUU786509 UEL786441:UEQ786509 UOH786441:UOM786509 UYD786441:UYI786509 VHZ786441:VIE786509 VRV786441:VSA786509 WBR786441:WBW786509 WLN786441:WLS786509 WVJ786441:WVO786509 B851977:G852045 IX851977:JC852045 ST851977:SY852045 ACP851977:ACU852045 AML851977:AMQ852045 AWH851977:AWM852045 BGD851977:BGI852045 BPZ851977:BQE852045 BZV851977:CAA852045 CJR851977:CJW852045 CTN851977:CTS852045 DDJ851977:DDO852045 DNF851977:DNK852045 DXB851977:DXG852045 EGX851977:EHC852045 EQT851977:EQY852045 FAP851977:FAU852045 FKL851977:FKQ852045 FUH851977:FUM852045 GED851977:GEI852045 GNZ851977:GOE852045 GXV851977:GYA852045 HHR851977:HHW852045 HRN851977:HRS852045 IBJ851977:IBO852045 ILF851977:ILK852045 IVB851977:IVG852045 JEX851977:JFC852045 JOT851977:JOY852045 JYP851977:JYU852045 KIL851977:KIQ852045 KSH851977:KSM852045 LCD851977:LCI852045 LLZ851977:LME852045 LVV851977:LWA852045 MFR851977:MFW852045 MPN851977:MPS852045 MZJ851977:MZO852045 NJF851977:NJK852045 NTB851977:NTG852045 OCX851977:ODC852045 OMT851977:OMY852045 OWP851977:OWU852045 PGL851977:PGQ852045 PQH851977:PQM852045 QAD851977:QAI852045 QJZ851977:QKE852045 QTV851977:QUA852045 RDR851977:RDW852045 RNN851977:RNS852045 RXJ851977:RXO852045 SHF851977:SHK852045 SRB851977:SRG852045 TAX851977:TBC852045 TKT851977:TKY852045 TUP851977:TUU852045 UEL851977:UEQ852045 UOH851977:UOM852045 UYD851977:UYI852045 VHZ851977:VIE852045 VRV851977:VSA852045 WBR851977:WBW852045 WLN851977:WLS852045 WVJ851977:WVO852045 B917513:G917581 IX917513:JC917581 ST917513:SY917581 ACP917513:ACU917581 AML917513:AMQ917581 AWH917513:AWM917581 BGD917513:BGI917581 BPZ917513:BQE917581 BZV917513:CAA917581 CJR917513:CJW917581 CTN917513:CTS917581 DDJ917513:DDO917581 DNF917513:DNK917581 DXB917513:DXG917581 EGX917513:EHC917581 EQT917513:EQY917581 FAP917513:FAU917581 FKL917513:FKQ917581 FUH917513:FUM917581 GED917513:GEI917581 GNZ917513:GOE917581 GXV917513:GYA917581 HHR917513:HHW917581 HRN917513:HRS917581 IBJ917513:IBO917581 ILF917513:ILK917581 IVB917513:IVG917581 JEX917513:JFC917581 JOT917513:JOY917581 JYP917513:JYU917581 KIL917513:KIQ917581 KSH917513:KSM917581 LCD917513:LCI917581 LLZ917513:LME917581 LVV917513:LWA917581 MFR917513:MFW917581 MPN917513:MPS917581 MZJ917513:MZO917581 NJF917513:NJK917581 NTB917513:NTG917581 OCX917513:ODC917581 OMT917513:OMY917581 OWP917513:OWU917581 PGL917513:PGQ917581 PQH917513:PQM917581 QAD917513:QAI917581 QJZ917513:QKE917581 QTV917513:QUA917581 RDR917513:RDW917581 RNN917513:RNS917581 RXJ917513:RXO917581 SHF917513:SHK917581 SRB917513:SRG917581 TAX917513:TBC917581 TKT917513:TKY917581 TUP917513:TUU917581 UEL917513:UEQ917581 UOH917513:UOM917581 UYD917513:UYI917581 VHZ917513:VIE917581 VRV917513:VSA917581 WBR917513:WBW917581 WLN917513:WLS917581 WVJ917513:WVO917581 B983049:G983117 IX983049:JC983117 ST983049:SY983117 ACP983049:ACU983117 AML983049:AMQ983117 AWH983049:AWM983117 BGD983049:BGI983117 BPZ983049:BQE983117 BZV983049:CAA983117 CJR983049:CJW983117 CTN983049:CTS983117 DDJ983049:DDO983117 DNF983049:DNK983117 DXB983049:DXG983117 EGX983049:EHC983117 EQT983049:EQY983117 FAP983049:FAU983117 FKL983049:FKQ983117 FUH983049:FUM983117 GED983049:GEI983117 GNZ983049:GOE983117 GXV983049:GYA983117 HHR983049:HHW983117 HRN983049:HRS983117 IBJ983049:IBO983117 ILF983049:ILK983117 IVB983049:IVG983117 JEX983049:JFC983117 JOT983049:JOY983117 JYP983049:JYU983117 KIL983049:KIQ983117 KSH983049:KSM983117 LCD983049:LCI983117 LLZ983049:LME983117 LVV983049:LWA983117 MFR983049:MFW983117 MPN983049:MPS983117 MZJ983049:MZO983117 NJF983049:NJK983117 NTB983049:NTG983117 OCX983049:ODC983117 OMT983049:OMY983117 OWP983049:OWU983117 PGL983049:PGQ983117 PQH983049:PQM983117 QAD983049:QAI983117 QJZ983049:QKE983117 QTV983049:QUA983117 RDR983049:RDW983117 RNN983049:RNS983117 RXJ983049:RXO983117 SHF983049:SHK983117 SRB983049:SRG983117 TAX983049:TBC983117 TKT983049:TKY983117 TUP983049:TUU983117 UEL983049:UEQ983117 UOH983049:UOM983117 UYD983049:UYI983117 VHZ983049:VIE983117 VRV983049:VSA983117 WBR983049:WBW983117 WLN983049:WLS983117 WVJ983049:WVO983117" xr:uid="{7F1FB8C4-44FC-426C-A45A-73A26B4D0922}">
      <formula1>-1.79769313486231E+100</formula1>
      <formula2>1.79769313486231E+100</formula2>
    </dataValidation>
  </dataValidations>
  <pageMargins left="0.70866141732283472" right="0.31496062992125984" top="0.55118110236220474" bottom="0.35433070866141736" header="0.31496062992125984" footer="0.31496062992125984"/>
  <pageSetup scale="48" fitToHeight="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2026-10-09T21:35:04Z</dcterms:created>
  <dcterms:modified xsi:type="dcterms:W3CDTF">2026-10-09T21:35:39Z</dcterms:modified>
</cp:coreProperties>
</file>