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D069495-AB85-4DAC-B820-2771B458B070}" xr6:coauthVersionLast="36" xr6:coauthVersionMax="36" xr10:uidLastSave="{00000000-0000-0000-0000-000000000000}"/>
  <bookViews>
    <workbookView xWindow="0" yWindow="0" windowWidth="28800" windowHeight="11205" xr2:uid="{EF924403-775A-492D-B071-0EC441AD55C7}"/>
  </bookViews>
  <sheets>
    <sheet name="Formato 7 c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">#REF!</definedName>
    <definedName name="Acreed">[1]CATALOGOS!$M$1:$M$87</definedName>
    <definedName name="ALI">#REF!</definedName>
    <definedName name="Alta">[2]CATALOGOS!$J$1:$J$6</definedName>
    <definedName name="_xlnm.Print_Area" localSheetId="0">'Formato 7 c)'!$A$1:$G$37</definedName>
    <definedName name="_xlnm.Database">#REF!</definedName>
    <definedName name="CONCEINGRESO">#REF!</definedName>
    <definedName name="concentrado">#REF!</definedName>
    <definedName name="D">[3]CATALOGOS!$M$1:$M$87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[1]CATALOGOS!$T$1:$T$3</definedName>
    <definedName name="garantia">[4]CATALOGOS!$C$1:$C$5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NOEGAB">#REF!</definedName>
    <definedName name="oax">#REF!</definedName>
    <definedName name="RESP">[7]CATALOGOS!$I$1:$I$2</definedName>
    <definedName name="RESP1">[1]CATALOGOS!$I$1:$I$2</definedName>
    <definedName name="SegmentaciónDeDatos_Entidad">#N/A</definedName>
    <definedName name="SOBRETAA">[1]CATALOGOS!$E$1:$E$3</definedName>
    <definedName name="sobretasa">[8]CATALOGOS!$E$1:$E$3</definedName>
    <definedName name="sobretasas">[1]CATALOGOS!$E$1:$E$3</definedName>
    <definedName name="tasas">[8]CATALOGOS!$G$1:$G$6</definedName>
    <definedName name="ttf">[9]CATALOGOS!$E$1:$E$3</definedName>
    <definedName name="VER">#REF!</definedName>
    <definedName name="W">[10]CATALOGOS!$E$1:$E$3</definedName>
    <definedName name="X">[10]CATALOGOS!$G$1:$G$6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34" i="1"/>
  <c r="F34" i="1"/>
  <c r="C34" i="1"/>
  <c r="B34" i="1"/>
  <c r="G26" i="1"/>
  <c r="F26" i="1"/>
  <c r="E26" i="1"/>
  <c r="D26" i="1"/>
  <c r="C26" i="1"/>
  <c r="B26" i="1"/>
  <c r="G22" i="1"/>
  <c r="F22" i="1"/>
  <c r="G21" i="1"/>
  <c r="F21" i="1"/>
  <c r="G20" i="1"/>
  <c r="F20" i="1"/>
  <c r="F19" i="1" s="1"/>
  <c r="E19" i="1"/>
  <c r="D19" i="1"/>
  <c r="C19" i="1"/>
  <c r="B19" i="1"/>
  <c r="G14" i="1"/>
  <c r="F14" i="1"/>
  <c r="G13" i="1"/>
  <c r="F13" i="1"/>
  <c r="G11" i="1"/>
  <c r="F11" i="1"/>
  <c r="G10" i="1"/>
  <c r="F10" i="1"/>
  <c r="G9" i="1"/>
  <c r="F9" i="1"/>
  <c r="G6" i="1"/>
  <c r="F6" i="1"/>
  <c r="E5" i="1"/>
  <c r="D5" i="1"/>
  <c r="C5" i="1"/>
  <c r="C29" i="1" s="1"/>
  <c r="B5" i="1"/>
  <c r="B29" i="1" s="1"/>
  <c r="E29" i="1" l="1"/>
  <c r="D29" i="1"/>
  <c r="G19" i="1"/>
  <c r="F5" i="1"/>
  <c r="G5" i="1"/>
  <c r="G29" i="1" l="1"/>
  <c r="F29" i="1"/>
</calcChain>
</file>

<file path=xl/sharedStrings.xml><?xml version="1.0" encoding="utf-8"?>
<sst xmlns="http://schemas.openxmlformats.org/spreadsheetml/2006/main" count="44" uniqueCount="44">
  <si>
    <t>Formato 7 c)   Resultados de Ingresos - LDF</t>
  </si>
  <si>
    <t>CAMPECHE
Resultados de Ingresos - LDF 
(PESOS)</t>
  </si>
  <si>
    <t>Concepto (b)</t>
  </si>
  <si>
    <r>
      <t xml:space="preserve">2019 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(c)</t>
    </r>
  </si>
  <si>
    <r>
      <t xml:space="preserve">2020 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(c)</t>
    </r>
  </si>
  <si>
    <r>
      <t xml:space="preserve">2021 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(d)</t>
    </r>
  </si>
  <si>
    <r>
      <t xml:space="preserve">2022 </t>
    </r>
    <r>
      <rPr>
        <b/>
        <vertAlign val="superscript"/>
        <sz val="12"/>
        <color rgb="FF000000"/>
        <rFont val="Arial"/>
        <family val="2"/>
      </rPr>
      <t>1</t>
    </r>
    <r>
      <rPr>
        <b/>
        <sz val="12"/>
        <color rgb="FF000000"/>
        <rFont val="Arial"/>
        <family val="2"/>
      </rPr>
      <t xml:space="preserve"> (d)</t>
    </r>
  </si>
  <si>
    <t>2023 2 (d)</t>
  </si>
  <si>
    <r>
      <t xml:space="preserve">2024 </t>
    </r>
    <r>
      <rPr>
        <b/>
        <vertAlign val="super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(d)</t>
    </r>
  </si>
  <si>
    <t>1.   Ingresos de Libre Disposición (1=A+B+C+D+E+F+G+H+I+J+K+L)</t>
  </si>
  <si>
    <t>A.     Impuestos</t>
  </si>
  <si>
    <t>B.     Cuotas y Aportaciones de Seguridad Social</t>
  </si>
  <si>
    <t>C.     Contribuciones de Mejoras</t>
  </si>
  <si>
    <t>D.     Derechos</t>
  </si>
  <si>
    <t>E.     Productos</t>
  </si>
  <si>
    <t>F.     Aprovechamientos</t>
  </si>
  <si>
    <t>G.     Ingresos por Ventas de Bienes y Prestación de Servicios</t>
  </si>
  <si>
    <t>H.     Participaciones</t>
  </si>
  <si>
    <t>I.       Incentivos Derivados de la Colaboración Fiscal</t>
  </si>
  <si>
    <t>J.      Transferencias y Asignaciones</t>
  </si>
  <si>
    <t>K.     Convenios</t>
  </si>
  <si>
    <t>L.      Otros Ingresos de Libre Disposición</t>
  </si>
  <si>
    <t>2.   Transferencias Federales Etiquetadas (2=A+B+C+D+E)</t>
  </si>
  <si>
    <t>A.     Aportaciones</t>
  </si>
  <si>
    <t>B.     Convenios</t>
  </si>
  <si>
    <t>C.     Fondos Distintos de Aportaciones</t>
  </si>
  <si>
    <t>D.     Transferencias, Asignaciones, Subsidios y Subvenciones, y Pensiones y Jubilaciones</t>
  </si>
  <si>
    <t>E.     Otras Transferencias Federales Etiquetadas</t>
  </si>
  <si>
    <t>3.   Ingresos Derivados de Financiamientos (3=A)</t>
  </si>
  <si>
    <t>A.     Ingresos Derivados de Financiamientos</t>
  </si>
  <si>
    <t>4.  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</si>
  <si>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</si>
  <si>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</si>
  <si>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</si>
  <si>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</si>
  <si>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. Los importes corresponden al momento contable de los ingresos devengados.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</si>
  <si>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Los importes corresponden a los ingresos devengados al cierre trimestral más reciente disponible y estimados para el cierre del ejercicio.</t>
    </r>
  </si>
  <si>
    <t>ELABORÓ</t>
  </si>
  <si>
    <t>AUTORIZÓ</t>
  </si>
  <si>
    <t>____________________________________</t>
  </si>
  <si>
    <t>______________________________________</t>
  </si>
  <si>
    <t>LIC. VICENTE A. CU ESCAMILLA</t>
  </si>
  <si>
    <t>TITULAR DE LA UNIDAD DE POLÍTICA 
DE INGRESOS Y COORDINACIÓN FISCAL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</si>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</sst>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b/>
      <sz val="12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vertAlign val="superscript"/>
      <sz val="11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 applyAlignment="1">
      <alignment vertical="center"/>
    </xf>
    <xf numFmtId="0" fontId="5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10" fillId="3" borderId="7" xfId="1" applyFont="1" applyFill="1" applyBorder="1" applyAlignment="1">
      <alignment vertical="center" wrapText="1"/>
    </xf>
    <xf numFmtId="165" fontId="10" fillId="3" borderId="8" xfId="1" applyNumberFormat="1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 wrapText="1"/>
    </xf>
    <xf numFmtId="165" fontId="12" fillId="3" borderId="8" xfId="1" applyNumberFormat="1" applyFont="1" applyFill="1" applyBorder="1" applyAlignment="1">
      <alignment horizontal="center" vertical="center"/>
    </xf>
    <xf numFmtId="165" fontId="12" fillId="3" borderId="7" xfId="1" applyNumberFormat="1" applyFont="1" applyFill="1" applyBorder="1" applyAlignment="1">
      <alignment horizontal="center" vertical="center"/>
    </xf>
    <xf numFmtId="165" fontId="12" fillId="3" borderId="6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 wrapText="1"/>
    </xf>
    <xf numFmtId="165" fontId="14" fillId="3" borderId="7" xfId="1" applyNumberFormat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vertical="center" wrapText="1"/>
    </xf>
    <xf numFmtId="165" fontId="10" fillId="3" borderId="10" xfId="1" applyNumberFormat="1" applyFont="1" applyFill="1" applyBorder="1" applyAlignment="1">
      <alignment horizontal="center" vertical="center"/>
    </xf>
    <xf numFmtId="165" fontId="10" fillId="3" borderId="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16" fillId="0" borderId="0" xfId="1" applyFont="1" applyAlignment="1">
      <alignment horizontal="center" vertical="top" wrapText="1"/>
    </xf>
    <xf numFmtId="0" fontId="11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43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43" fontId="3" fillId="0" borderId="0" xfId="4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</cellXfs>
  <cellStyles count="5">
    <cellStyle name="Millares 7" xfId="4" xr:uid="{9E2FC05B-B03B-4FA5-A9A8-A3A8CB50BCED}"/>
    <cellStyle name="Normal" xfId="0" builtinId="0"/>
    <cellStyle name="Normal 3 3" xfId="2" xr:uid="{B1F41084-8B2D-49BC-ACCC-3BFB2583BB90}"/>
    <cellStyle name="Normal 8" xfId="1" xr:uid="{52D12508-C2CB-4333-BCFA-43E27103F86C}"/>
    <cellStyle name="Porcentaje 2" xfId="3" xr:uid="{5CF80638-3889-471F-B49E-EA8BCF71D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243412</xdr:colOff>
      <xdr:row>1</xdr:row>
      <xdr:rowOff>31749</xdr:rowOff>
    </xdr:from>
    <xdr:to>
      <xdr:col>0</xdr:col>
      <xdr:colOff>963081</xdr:colOff>
      <xdr:row>1</xdr:row>
      <xdr:rowOff>1068159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36999-2AAD-494E-9104-774B4A833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2" y="298449"/>
          <a:ext cx="719669" cy="1036410"/>
        </a:xfrm>
        <a:prstGeom prst="rect">
          <a:avLst/>
        </a:prstGeom>
      </xdr:spPr>
    </xdr:pic>
    <xdr:clientData/>
  </xdr:twoCellAnchor>
  <xdr:twoCellAnchor editAs="oneCell">
    <xdr:from>
      <xdr:col>6</xdr:col>
      <xdr:colOff>400503</xdr:colOff>
      <xdr:row>1</xdr:row>
      <xdr:rowOff>59205</xdr:rowOff>
    </xdr:from>
    <xdr:to>
      <xdr:col>6</xdr:col>
      <xdr:colOff>1375429</xdr:colOff>
      <xdr:row>1</xdr:row>
      <xdr:rowOff>1034131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919D27-793E-436D-93DD-0BDC4A0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0128" y="325905"/>
          <a:ext cx="974926" cy="9749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Users\carlos_leong\Desktop\Cuadros%20Deuda\Dic-10\16%20MICH%2003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ela\Dropbox\Unidad%20de%20Pol&#237;tica%20de%20Ingresos%20y%20Coordinaci&#243;n%20Fiscal\Ley%20de%20Ingresos%202025\Ley%20de%20Ingresos%202025%20Hoja%20de%20Trabajo%20Adela%20-%20SEPTIEMBRE%20-v271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-Deuda\Septiembre%202012\Reportes%20Recibidos%20Tercer%20Trimestre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Mis%20documentos\jaime\MAR09\16%20MICH%201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o/DIC09/16%20MICH%201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06%20COL%20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deuda%20de%20abril-junio%20(06-08-20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  <sheetName val="Soporte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de Rubros"/>
      <sheetName val="CAL RESUMEN"/>
      <sheetName val="CalendarioSIAF"/>
      <sheetName val="Ley Ing. SIAF (-2 analitico)"/>
      <sheetName val="CALENDARIO"/>
      <sheetName val="CALENDARIO INDICADOR"/>
      <sheetName val="ANALITICO"/>
      <sheetName val="LDF"/>
      <sheetName val="ILD"/>
      <sheetName val="IyG2025"/>
      <sheetName val="Hoja1"/>
      <sheetName val="Hoja3"/>
      <sheetName val="ANALITICO (2)"/>
      <sheetName val="CONAC (MESES)"/>
      <sheetName val="CONAC TRIM"/>
      <sheetName val="CONAC ANUAL"/>
      <sheetName val="Formato 7 a)"/>
      <sheetName val="Formato 7 c)"/>
      <sheetName val="Serv. Prestados"/>
      <sheetName val="R33"/>
      <sheetName val="convenios"/>
      <sheetName val="multa transporte"/>
      <sheetName val="Ley Ingresos SIAF (2)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B12">
            <v>2486939360.2600002</v>
          </cell>
          <cell r="D12">
            <v>2478521754.3199997</v>
          </cell>
        </row>
        <row r="34">
          <cell r="B34">
            <v>816807754.52999997</v>
          </cell>
          <cell r="D34">
            <v>701971908.75</v>
          </cell>
        </row>
        <row r="55">
          <cell r="B55">
            <v>530623206.12999994</v>
          </cell>
          <cell r="D55">
            <v>619729695.11000013</v>
          </cell>
        </row>
        <row r="66">
          <cell r="B66">
            <v>184605319.32999998</v>
          </cell>
          <cell r="D66">
            <v>103895623.84</v>
          </cell>
        </row>
        <row r="86">
          <cell r="B86">
            <v>11032276991</v>
          </cell>
          <cell r="D86">
            <v>9857850817</v>
          </cell>
        </row>
        <row r="99">
          <cell r="B99">
            <v>11403755596.18</v>
          </cell>
          <cell r="D99">
            <v>10371361906.939999</v>
          </cell>
        </row>
        <row r="120">
          <cell r="B120">
            <v>2690198541.5599999</v>
          </cell>
          <cell r="D120">
            <v>2404845867.8575001</v>
          </cell>
        </row>
        <row r="129">
          <cell r="B129">
            <v>210782834.92000002</v>
          </cell>
          <cell r="D129">
            <v>241537247.23000002</v>
          </cell>
        </row>
        <row r="143">
          <cell r="B143">
            <v>576426664.79999995</v>
          </cell>
          <cell r="D143">
            <v>549148313.76999998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9">
          <cell r="G39" t="str">
            <v>C.P. GUADALUPE ESTHER CÁRDENAS GUERRERO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  <sheetName val="Hoja1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B0A2-1EAD-4CE2-8012-2467666F3563}">
  <sheetPr>
    <tabColor rgb="FF00B0F0"/>
    <pageSetUpPr fitToPage="1"/>
  </sheetPr>
  <dimension ref="A1:G47"/>
  <sheetViews>
    <sheetView showGridLines="0" tabSelected="1" zoomScale="60" zoomScaleNormal="60" zoomScaleSheetLayoutView="80" workbookViewId="0">
      <selection activeCell="N6" sqref="N6"/>
    </sheetView>
  </sheetViews>
  <sheetFormatPr baseColWidth="10" defaultColWidth="11.42578125" defaultRowHeight="14.25" x14ac:dyDescent="0.25"/>
  <cols>
    <col min="1" max="1" width="65" style="29" customWidth="1"/>
    <col min="2" max="7" width="23.7109375" style="1" customWidth="1"/>
    <col min="8" max="8" width="2.140625" style="1" customWidth="1"/>
    <col min="9" max="16384" width="11.42578125" style="1"/>
  </cols>
  <sheetData>
    <row r="1" spans="1:7" ht="21" customHeight="1" x14ac:dyDescent="0.25">
      <c r="A1" s="37" t="s">
        <v>0</v>
      </c>
      <c r="B1" s="37"/>
      <c r="C1" s="37"/>
      <c r="D1" s="37"/>
      <c r="E1" s="37"/>
      <c r="F1" s="37"/>
      <c r="G1" s="37"/>
    </row>
    <row r="2" spans="1:7" ht="84.75" customHeight="1" x14ac:dyDescent="0.25">
      <c r="A2" s="38" t="s">
        <v>1</v>
      </c>
      <c r="B2" s="39"/>
      <c r="C2" s="39"/>
      <c r="D2" s="39"/>
      <c r="E2" s="39"/>
      <c r="F2" s="39"/>
      <c r="G2" s="40"/>
    </row>
    <row r="3" spans="1:7" ht="32.25" customHeight="1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s="8" customFormat="1" ht="15.75" x14ac:dyDescent="0.25">
      <c r="A4" s="4"/>
      <c r="B4" s="5"/>
      <c r="C4" s="5"/>
      <c r="D4" s="6"/>
      <c r="E4" s="6"/>
      <c r="F4" s="7"/>
      <c r="G4" s="7"/>
    </row>
    <row r="5" spans="1:7" ht="33" x14ac:dyDescent="0.25">
      <c r="A5" s="9" t="s">
        <v>9</v>
      </c>
      <c r="B5" s="10">
        <f t="shared" ref="B5:D5" si="0">SUM(B6:B17)</f>
        <v>12303151052.110001</v>
      </c>
      <c r="C5" s="10">
        <f t="shared" si="0"/>
        <v>11384123117.75</v>
      </c>
      <c r="D5" s="10">
        <f t="shared" si="0"/>
        <v>11282492891.6</v>
      </c>
      <c r="E5" s="10">
        <f t="shared" ref="E5:G5" si="1">SUM(E6:E17)</f>
        <v>11840311396.65</v>
      </c>
      <c r="F5" s="11">
        <f t="shared" si="1"/>
        <v>15262035466.17</v>
      </c>
      <c r="G5" s="11">
        <f t="shared" si="1"/>
        <v>14003507046.25</v>
      </c>
    </row>
    <row r="6" spans="1:7" ht="15" x14ac:dyDescent="0.25">
      <c r="A6" s="12" t="s">
        <v>10</v>
      </c>
      <c r="B6" s="13">
        <v>1663901334.1400001</v>
      </c>
      <c r="C6" s="13">
        <v>1607999460.2</v>
      </c>
      <c r="D6" s="13">
        <v>1680944487.5</v>
      </c>
      <c r="E6" s="13">
        <v>2118022157.5</v>
      </c>
      <c r="F6" s="14">
        <f>+[11]ANALITICO!B12</f>
        <v>2486939360.2600002</v>
      </c>
      <c r="G6" s="14">
        <f>+[11]ANALITICO!D12</f>
        <v>2478521754.3199997</v>
      </c>
    </row>
    <row r="7" spans="1:7" ht="15" x14ac:dyDescent="0.25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4">
        <v>0</v>
      </c>
      <c r="G7" s="14">
        <v>0</v>
      </c>
    </row>
    <row r="8" spans="1:7" ht="15" x14ac:dyDescent="0.25">
      <c r="A8" s="12" t="s">
        <v>12</v>
      </c>
      <c r="B8" s="13">
        <v>0</v>
      </c>
      <c r="C8" s="13">
        <v>0</v>
      </c>
      <c r="D8" s="13">
        <v>0</v>
      </c>
      <c r="E8" s="13">
        <v>0</v>
      </c>
      <c r="F8" s="14">
        <v>0</v>
      </c>
      <c r="G8" s="14">
        <v>0</v>
      </c>
    </row>
    <row r="9" spans="1:7" ht="15" x14ac:dyDescent="0.25">
      <c r="A9" s="12" t="s">
        <v>13</v>
      </c>
      <c r="B9" s="13">
        <v>440031928.18000001</v>
      </c>
      <c r="C9" s="13">
        <v>445215450.47000003</v>
      </c>
      <c r="D9" s="13">
        <v>520817399.51999998</v>
      </c>
      <c r="E9" s="13">
        <v>607584108.60000002</v>
      </c>
      <c r="F9" s="14">
        <f>+[11]ANALITICO!B34</f>
        <v>816807754.52999997</v>
      </c>
      <c r="G9" s="14">
        <f>+[11]ANALITICO!D34</f>
        <v>701971908.75</v>
      </c>
    </row>
    <row r="10" spans="1:7" ht="15" x14ac:dyDescent="0.25">
      <c r="A10" s="12" t="s">
        <v>14</v>
      </c>
      <c r="B10" s="13">
        <v>183030656.36000001</v>
      </c>
      <c r="C10" s="13">
        <v>139606088.19</v>
      </c>
      <c r="D10" s="13">
        <v>79544083.370000005</v>
      </c>
      <c r="E10" s="13">
        <v>255630659.43000001</v>
      </c>
      <c r="F10" s="14">
        <f>+[11]ANALITICO!B55</f>
        <v>530623206.12999994</v>
      </c>
      <c r="G10" s="14">
        <f>+[11]ANALITICO!D55</f>
        <v>619729695.11000013</v>
      </c>
    </row>
    <row r="11" spans="1:7" ht="15" x14ac:dyDescent="0.25">
      <c r="A11" s="12" t="s">
        <v>15</v>
      </c>
      <c r="B11" s="13">
        <v>113815899.65000001</v>
      </c>
      <c r="C11" s="13">
        <v>78503047.140000015</v>
      </c>
      <c r="D11" s="13">
        <v>106517656.37</v>
      </c>
      <c r="E11" s="13">
        <v>89405811.520000011</v>
      </c>
      <c r="F11" s="14">
        <f>+[11]ANALITICO!B66</f>
        <v>184605319.32999998</v>
      </c>
      <c r="G11" s="14">
        <f>+[11]ANALITICO!D66</f>
        <v>103895623.84</v>
      </c>
    </row>
    <row r="12" spans="1:7" ht="15" x14ac:dyDescent="0.25">
      <c r="A12" s="12" t="s">
        <v>16</v>
      </c>
      <c r="B12" s="13">
        <v>0</v>
      </c>
      <c r="C12" s="13">
        <v>0</v>
      </c>
      <c r="D12" s="13"/>
      <c r="E12" s="13">
        <v>0</v>
      </c>
      <c r="F12" s="14">
        <v>0</v>
      </c>
      <c r="G12" s="14">
        <v>0</v>
      </c>
    </row>
    <row r="13" spans="1:7" ht="15" x14ac:dyDescent="0.25">
      <c r="A13" s="12" t="s">
        <v>17</v>
      </c>
      <c r="B13" s="13">
        <v>9731088711</v>
      </c>
      <c r="C13" s="13">
        <v>8977598990</v>
      </c>
      <c r="D13" s="13">
        <v>8738286446</v>
      </c>
      <c r="E13" s="13">
        <v>8594568647</v>
      </c>
      <c r="F13" s="14">
        <f>+[11]ANALITICO!B86</f>
        <v>11032276991</v>
      </c>
      <c r="G13" s="14">
        <f>+[11]ANALITICO!D86</f>
        <v>9857850817</v>
      </c>
    </row>
    <row r="14" spans="1:7" ht="15" x14ac:dyDescent="0.25">
      <c r="A14" s="12" t="s">
        <v>18</v>
      </c>
      <c r="B14" s="13">
        <v>171282522.78</v>
      </c>
      <c r="C14" s="13">
        <v>135200081.75</v>
      </c>
      <c r="D14" s="13">
        <v>156382818.84</v>
      </c>
      <c r="E14" s="13">
        <v>175100012.60000002</v>
      </c>
      <c r="F14" s="14">
        <f>+[11]ANALITICO!B129</f>
        <v>210782834.92000002</v>
      </c>
      <c r="G14" s="14">
        <f>+[11]ANALITICO!$D$129</f>
        <v>241537247.23000002</v>
      </c>
    </row>
    <row r="15" spans="1:7" ht="15" x14ac:dyDescent="0.25">
      <c r="A15" s="12" t="s">
        <v>19</v>
      </c>
      <c r="B15" s="13">
        <v>0</v>
      </c>
      <c r="C15" s="13">
        <v>0</v>
      </c>
      <c r="D15" s="13">
        <v>0</v>
      </c>
      <c r="E15" s="13">
        <v>0</v>
      </c>
      <c r="F15" s="14">
        <v>0</v>
      </c>
      <c r="G15" s="14">
        <v>0</v>
      </c>
    </row>
    <row r="16" spans="1:7" ht="15" x14ac:dyDescent="0.25">
      <c r="A16" s="12" t="s">
        <v>20</v>
      </c>
      <c r="B16" s="13">
        <v>0</v>
      </c>
      <c r="C16" s="13">
        <v>0</v>
      </c>
      <c r="D16" s="13">
        <v>0</v>
      </c>
      <c r="E16" s="13">
        <v>0</v>
      </c>
      <c r="F16" s="14">
        <v>0</v>
      </c>
      <c r="G16" s="14">
        <v>0</v>
      </c>
    </row>
    <row r="17" spans="1:7" ht="15" x14ac:dyDescent="0.25">
      <c r="A17" s="12" t="s">
        <v>21</v>
      </c>
      <c r="B17" s="13">
        <v>0</v>
      </c>
      <c r="C17" s="13">
        <v>0</v>
      </c>
      <c r="D17" s="13">
        <v>0</v>
      </c>
      <c r="E17" s="13">
        <v>0</v>
      </c>
      <c r="F17" s="14">
        <v>0</v>
      </c>
      <c r="G17" s="14">
        <v>0</v>
      </c>
    </row>
    <row r="18" spans="1:7" ht="15" x14ac:dyDescent="0.25">
      <c r="A18" s="12"/>
      <c r="B18" s="14"/>
      <c r="C18" s="14"/>
      <c r="D18" s="15"/>
      <c r="E18" s="15"/>
      <c r="F18" s="15"/>
      <c r="G18" s="15"/>
    </row>
    <row r="19" spans="1:7" ht="33" x14ac:dyDescent="0.25">
      <c r="A19" s="9" t="s">
        <v>22</v>
      </c>
      <c r="B19" s="10">
        <f t="shared" ref="B19:D19" si="2">SUM(B20:B24)</f>
        <v>11906320159.82</v>
      </c>
      <c r="C19" s="10">
        <f t="shared" si="2"/>
        <v>12134950595.439999</v>
      </c>
      <c r="D19" s="10">
        <f t="shared" si="2"/>
        <v>11697974370.030003</v>
      </c>
      <c r="E19" s="10">
        <f t="shared" ref="E19:G19" si="3">SUM(E20:E24)</f>
        <v>12909940401.300001</v>
      </c>
      <c r="F19" s="11">
        <f t="shared" si="3"/>
        <v>14670380802.539999</v>
      </c>
      <c r="G19" s="11">
        <f t="shared" si="3"/>
        <v>13325356088.567499</v>
      </c>
    </row>
    <row r="20" spans="1:7" ht="15" x14ac:dyDescent="0.25">
      <c r="A20" s="12" t="s">
        <v>23</v>
      </c>
      <c r="B20" s="13">
        <v>8547439140.1000004</v>
      </c>
      <c r="C20" s="13">
        <v>8910170441.2199993</v>
      </c>
      <c r="D20" s="13">
        <v>9067376463.5700016</v>
      </c>
      <c r="E20" s="13">
        <v>9991202928.5300007</v>
      </c>
      <c r="F20" s="14">
        <f>+[11]ANALITICO!B99</f>
        <v>11403755596.18</v>
      </c>
      <c r="G20" s="14">
        <f>+[11]ANALITICO!D99</f>
        <v>10371361906.939999</v>
      </c>
    </row>
    <row r="21" spans="1:7" ht="15" x14ac:dyDescent="0.25">
      <c r="A21" s="12" t="s">
        <v>24</v>
      </c>
      <c r="B21" s="13">
        <v>2883796567.7199998</v>
      </c>
      <c r="C21" s="13">
        <v>2802760297.2200003</v>
      </c>
      <c r="D21" s="13">
        <v>2186424461.4600005</v>
      </c>
      <c r="E21" s="13">
        <v>2440676681.77</v>
      </c>
      <c r="F21" s="14">
        <f>+[11]ANALITICO!B120</f>
        <v>2690198541.5599999</v>
      </c>
      <c r="G21" s="14">
        <f>+[11]ANALITICO!D120</f>
        <v>2404845867.8575001</v>
      </c>
    </row>
    <row r="22" spans="1:7" ht="15" x14ac:dyDescent="0.25">
      <c r="A22" s="12" t="s">
        <v>25</v>
      </c>
      <c r="B22" s="13">
        <v>475084452</v>
      </c>
      <c r="C22" s="13">
        <v>422019857</v>
      </c>
      <c r="D22" s="13">
        <v>444173445</v>
      </c>
      <c r="E22" s="13">
        <v>478060791</v>
      </c>
      <c r="F22" s="14">
        <f>+[11]ANALITICO!B143</f>
        <v>576426664.79999995</v>
      </c>
      <c r="G22" s="14">
        <f>+[11]ANALITICO!D143</f>
        <v>549148313.76999998</v>
      </c>
    </row>
    <row r="23" spans="1:7" ht="32.25" customHeight="1" x14ac:dyDescent="0.25">
      <c r="A23" s="12" t="s">
        <v>26</v>
      </c>
      <c r="B23" s="13">
        <v>0</v>
      </c>
      <c r="C23" s="13">
        <v>0</v>
      </c>
      <c r="D23" s="13">
        <v>0</v>
      </c>
      <c r="E23" s="13">
        <v>0</v>
      </c>
      <c r="F23" s="14">
        <v>0</v>
      </c>
      <c r="G23" s="14">
        <v>0</v>
      </c>
    </row>
    <row r="24" spans="1:7" ht="15" x14ac:dyDescent="0.25">
      <c r="A24" s="12" t="s">
        <v>27</v>
      </c>
      <c r="B24" s="13">
        <v>0</v>
      </c>
      <c r="C24" s="13">
        <v>0</v>
      </c>
      <c r="D24" s="13">
        <v>0</v>
      </c>
      <c r="E24" s="13">
        <v>0</v>
      </c>
      <c r="F24" s="14">
        <v>0</v>
      </c>
      <c r="G24" s="14">
        <v>0</v>
      </c>
    </row>
    <row r="25" spans="1:7" ht="15" x14ac:dyDescent="0.25">
      <c r="A25" s="12"/>
      <c r="B25" s="14"/>
      <c r="C25" s="14"/>
      <c r="D25" s="15"/>
      <c r="E25" s="15"/>
      <c r="F25" s="15"/>
      <c r="G25" s="15"/>
    </row>
    <row r="26" spans="1:7" ht="16.5" x14ac:dyDescent="0.25">
      <c r="A26" s="9" t="s">
        <v>28</v>
      </c>
      <c r="B26" s="10">
        <f t="shared" ref="B26:G26" si="4">+B27</f>
        <v>0</v>
      </c>
      <c r="C26" s="10">
        <f t="shared" si="4"/>
        <v>0</v>
      </c>
      <c r="D26" s="10">
        <f t="shared" si="4"/>
        <v>0</v>
      </c>
      <c r="E26" s="10">
        <f t="shared" si="4"/>
        <v>0</v>
      </c>
      <c r="F26" s="10">
        <f t="shared" si="4"/>
        <v>0</v>
      </c>
      <c r="G26" s="11">
        <f t="shared" si="4"/>
        <v>0</v>
      </c>
    </row>
    <row r="27" spans="1:7" ht="15" x14ac:dyDescent="0.25">
      <c r="A27" s="12" t="s">
        <v>29</v>
      </c>
      <c r="B27" s="13">
        <v>0</v>
      </c>
      <c r="C27" s="13">
        <v>0</v>
      </c>
      <c r="D27" s="13">
        <v>0</v>
      </c>
      <c r="E27" s="13">
        <v>0</v>
      </c>
      <c r="F27" s="14">
        <v>0</v>
      </c>
      <c r="G27" s="14">
        <v>0</v>
      </c>
    </row>
    <row r="28" spans="1:7" ht="15" x14ac:dyDescent="0.25">
      <c r="A28" s="12"/>
      <c r="B28" s="14"/>
      <c r="C28" s="14"/>
      <c r="D28" s="15"/>
      <c r="E28" s="15"/>
      <c r="F28" s="15"/>
      <c r="G28" s="15"/>
    </row>
    <row r="29" spans="1:7" ht="16.5" x14ac:dyDescent="0.25">
      <c r="A29" s="9" t="s">
        <v>30</v>
      </c>
      <c r="B29" s="10">
        <f t="shared" ref="B29:G29" si="5">+B5+B19+B26</f>
        <v>24209471211.93</v>
      </c>
      <c r="C29" s="10">
        <f t="shared" si="5"/>
        <v>23519073713.189999</v>
      </c>
      <c r="D29" s="10">
        <f t="shared" si="5"/>
        <v>22980467261.630005</v>
      </c>
      <c r="E29" s="10">
        <f t="shared" si="5"/>
        <v>24750251797.950001</v>
      </c>
      <c r="F29" s="11">
        <f t="shared" si="5"/>
        <v>29932416268.709999</v>
      </c>
      <c r="G29" s="11">
        <f t="shared" si="5"/>
        <v>27328863134.817497</v>
      </c>
    </row>
    <row r="30" spans="1:7" ht="15" x14ac:dyDescent="0.25">
      <c r="A30" s="16"/>
      <c r="B30" s="14"/>
      <c r="C30" s="14"/>
      <c r="D30" s="15"/>
      <c r="E30" s="15"/>
      <c r="F30" s="15"/>
      <c r="G30" s="15"/>
    </row>
    <row r="31" spans="1:7" ht="16.5" x14ac:dyDescent="0.25">
      <c r="A31" s="9" t="s">
        <v>31</v>
      </c>
      <c r="B31" s="17"/>
      <c r="C31" s="17"/>
      <c r="D31" s="17"/>
      <c r="E31" s="17"/>
      <c r="F31" s="17"/>
      <c r="G31" s="17"/>
    </row>
    <row r="32" spans="1:7" ht="28.5" x14ac:dyDescent="0.25">
      <c r="A32" s="12" t="s">
        <v>32</v>
      </c>
      <c r="B32" s="13">
        <v>0</v>
      </c>
      <c r="C32" s="13">
        <v>0</v>
      </c>
      <c r="D32" s="13">
        <v>0</v>
      </c>
      <c r="E32" s="13">
        <v>0</v>
      </c>
      <c r="F32" s="14">
        <v>0</v>
      </c>
      <c r="G32" s="14">
        <v>0</v>
      </c>
    </row>
    <row r="33" spans="1:7" ht="28.5" x14ac:dyDescent="0.25">
      <c r="A33" s="12" t="s">
        <v>33</v>
      </c>
      <c r="B33" s="13">
        <v>0</v>
      </c>
      <c r="C33" s="13">
        <v>0</v>
      </c>
      <c r="D33" s="13">
        <v>0</v>
      </c>
      <c r="E33" s="13">
        <v>0</v>
      </c>
      <c r="F33" s="14">
        <v>0</v>
      </c>
      <c r="G33" s="14">
        <v>0</v>
      </c>
    </row>
    <row r="34" spans="1:7" ht="22.5" customHeight="1" x14ac:dyDescent="0.25">
      <c r="A34" s="18" t="s">
        <v>34</v>
      </c>
      <c r="B34" s="19">
        <f>+B32+B33</f>
        <v>0</v>
      </c>
      <c r="C34" s="19">
        <f>+C32+C33</f>
        <v>0</v>
      </c>
      <c r="D34" s="19">
        <v>0</v>
      </c>
      <c r="E34" s="19">
        <v>0</v>
      </c>
      <c r="F34" s="20">
        <f>+F32+F33</f>
        <v>0</v>
      </c>
      <c r="G34" s="20">
        <f>+G32+G33</f>
        <v>0</v>
      </c>
    </row>
    <row r="35" spans="1:7" ht="16.5" customHeight="1" x14ac:dyDescent="0.25">
      <c r="A35" s="41" t="s">
        <v>35</v>
      </c>
      <c r="B35" s="41"/>
      <c r="C35" s="41"/>
      <c r="D35" s="41"/>
      <c r="E35" s="41"/>
      <c r="F35" s="41"/>
      <c r="G35" s="41"/>
    </row>
    <row r="36" spans="1:7" x14ac:dyDescent="0.25">
      <c r="A36" s="42" t="s">
        <v>36</v>
      </c>
      <c r="B36" s="42"/>
      <c r="C36" s="42"/>
      <c r="D36" s="42"/>
      <c r="E36" s="42"/>
      <c r="F36" s="42"/>
      <c r="G36" s="42"/>
    </row>
    <row r="39" spans="1:7" hidden="1" x14ac:dyDescent="0.25">
      <c r="A39" s="21" t="s">
        <v>37</v>
      </c>
      <c r="B39" s="33"/>
      <c r="C39" s="33"/>
      <c r="D39" s="22"/>
      <c r="E39" s="22"/>
      <c r="F39" s="33" t="s">
        <v>38</v>
      </c>
      <c r="G39" s="33"/>
    </row>
    <row r="40" spans="1:7" hidden="1" x14ac:dyDescent="0.25">
      <c r="A40" s="23"/>
      <c r="B40" s="22"/>
      <c r="C40" s="22"/>
      <c r="D40" s="22"/>
      <c r="E40" s="22"/>
      <c r="F40" s="22"/>
      <c r="G40" s="22"/>
    </row>
    <row r="41" spans="1:7" hidden="1" x14ac:dyDescent="0.25">
      <c r="A41" s="21" t="s">
        <v>39</v>
      </c>
      <c r="B41" s="33"/>
      <c r="C41" s="33"/>
      <c r="D41" s="22"/>
      <c r="E41" s="22"/>
      <c r="F41" s="34" t="s">
        <v>40</v>
      </c>
      <c r="G41" s="34"/>
    </row>
    <row r="42" spans="1:7" ht="15.75" hidden="1" customHeight="1" x14ac:dyDescent="0.25">
      <c r="A42" s="21" t="s">
        <v>41</v>
      </c>
      <c r="B42" s="33"/>
      <c r="C42" s="33"/>
      <c r="D42" s="22"/>
      <c r="E42" s="22"/>
      <c r="F42" s="33" t="str">
        <f>+'[11]Formato 7 a)'!G39:G39</f>
        <v>C.P. GUADALUPE ESTHER CÁRDENAS GUERRERO</v>
      </c>
      <c r="G42" s="33"/>
    </row>
    <row r="43" spans="1:7" s="26" customFormat="1" ht="36.75" hidden="1" customHeight="1" x14ac:dyDescent="0.25">
      <c r="A43" s="24" t="s">
        <v>42</v>
      </c>
      <c r="B43" s="35"/>
      <c r="C43" s="35"/>
      <c r="D43" s="25"/>
      <c r="E43" s="25"/>
      <c r="F43" s="36" t="s">
        <v>43</v>
      </c>
      <c r="G43" s="36"/>
    </row>
    <row r="44" spans="1:7" x14ac:dyDescent="0.25">
      <c r="A44" s="27"/>
      <c r="B44" s="28"/>
      <c r="C44" s="28"/>
      <c r="D44" s="28"/>
      <c r="E44" s="28"/>
      <c r="F44" s="28"/>
      <c r="G44" s="28"/>
    </row>
    <row r="45" spans="1:7" x14ac:dyDescent="0.25">
      <c r="D45" s="30"/>
      <c r="E45" s="30"/>
      <c r="F45" s="31"/>
    </row>
    <row r="46" spans="1:7" x14ac:dyDescent="0.25">
      <c r="B46" s="32"/>
      <c r="C46" s="32"/>
      <c r="D46" s="32"/>
      <c r="E46" s="32"/>
      <c r="F46" s="32"/>
    </row>
    <row r="47" spans="1:7" x14ac:dyDescent="0.25">
      <c r="B47" s="32"/>
      <c r="C47" s="32"/>
      <c r="D47" s="32"/>
      <c r="E47" s="32"/>
      <c r="F47" s="32"/>
      <c r="G47" s="32"/>
    </row>
  </sheetData>
  <mergeCells count="12">
    <mergeCell ref="A1:G1"/>
    <mergeCell ref="A2:G2"/>
    <mergeCell ref="A35:G35"/>
    <mergeCell ref="A36:G36"/>
    <mergeCell ref="B39:C39"/>
    <mergeCell ref="F39:G39"/>
    <mergeCell ref="B41:C41"/>
    <mergeCell ref="F41:G41"/>
    <mergeCell ref="B42:C42"/>
    <mergeCell ref="F42:G42"/>
    <mergeCell ref="B43:C43"/>
    <mergeCell ref="F43:G43"/>
  </mergeCells>
  <pageMargins left="0.91" right="0.17" top="0.48" bottom="0.15748031496062992" header="0.31496062992125984" footer="0.15748031496062992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c)</vt:lpstr>
      <vt:lpstr>'Formato 7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Adela.Fonticiella</dc:creator>
  <cp:lastModifiedBy>L.A.F Tania Chay</cp:lastModifiedBy>
  <dcterms:created xsi:type="dcterms:W3CDTF">2025-01-07T18:17:59Z</dcterms:created>
  <dcterms:modified xsi:type="dcterms:W3CDTF">2025-01-21T21:36:28Z</dcterms:modified>
</cp:coreProperties>
</file>