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978D989B-0CA8-41A8-921F-1AF0DE78F88A}" xr6:coauthVersionLast="36" xr6:coauthVersionMax="36" xr10:uidLastSave="{00000000-0000-0000-0000-000000000000}"/>
  <bookViews>
    <workbookView xWindow="0" yWindow="0" windowWidth="19200" windowHeight="5360" xr2:uid="{B4B275BC-8DCB-4C26-A97C-988958FDAB6B}"/>
  </bookViews>
  <sheets>
    <sheet name="Formato 6 d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B12" i="1"/>
  <c r="B9" i="1" s="1"/>
  <c r="C12" i="1"/>
  <c r="C9" i="1" s="1"/>
  <c r="D12" i="1"/>
  <c r="D9" i="1" s="1"/>
  <c r="E12" i="1"/>
  <c r="E9" i="1" s="1"/>
  <c r="E33" i="1" s="1"/>
  <c r="F12" i="1"/>
  <c r="F9" i="1" s="1"/>
  <c r="F33" i="1" s="1"/>
  <c r="G12" i="1"/>
  <c r="G13" i="1"/>
  <c r="G14" i="1"/>
  <c r="G15" i="1"/>
  <c r="B16" i="1"/>
  <c r="C16" i="1"/>
  <c r="D16" i="1"/>
  <c r="E16" i="1"/>
  <c r="F16" i="1"/>
  <c r="D17" i="1"/>
  <c r="G17" i="1" s="1"/>
  <c r="D18" i="1"/>
  <c r="G18" i="1" s="1"/>
  <c r="G19" i="1"/>
  <c r="E21" i="1"/>
  <c r="F21" i="1"/>
  <c r="G22" i="1"/>
  <c r="G21" i="1" s="1"/>
  <c r="G23" i="1"/>
  <c r="B24" i="1"/>
  <c r="C24" i="1"/>
  <c r="C21" i="1" s="1"/>
  <c r="C33" i="1" s="1"/>
  <c r="D24" i="1"/>
  <c r="E24" i="1"/>
  <c r="F24" i="1"/>
  <c r="G25" i="1"/>
  <c r="G24" i="1" s="1"/>
  <c r="G26" i="1"/>
  <c r="G27" i="1"/>
  <c r="B28" i="1"/>
  <c r="B21" i="1" s="1"/>
  <c r="B33" i="1" s="1"/>
  <c r="C28" i="1"/>
  <c r="D28" i="1"/>
  <c r="D21" i="1" s="1"/>
  <c r="D33" i="1" s="1"/>
  <c r="E28" i="1"/>
  <c r="F28" i="1"/>
  <c r="G29" i="1"/>
  <c r="G30" i="1"/>
  <c r="G28" i="1" s="1"/>
  <c r="G31" i="1"/>
  <c r="G16" i="1" l="1"/>
  <c r="G9" i="1"/>
  <c r="G33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<sst xmlns="http://schemas.openxmlformats.org/spreadsheetml/2006/main" count="37" uniqueCount="27">
  <si>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</si>
  <si>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</si>
  <si>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</si>
  <si>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</si>
  <si>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</si>
  <si>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</si>
  <si>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</si>
  <si>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</si>
  <si>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</si>
  <si>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</si>
  <si>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</si>
  <si>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</si>
  <si>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</si>
  <si>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</si>
  <si>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</si>
  <si>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</si>
  <si>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</si>
  <si>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</si>
  <si>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</si>
  <si>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</si>
  <si>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</si>
  <si>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</si>
  <si>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31 de diciembre de 2023 (b)</t>
  </si>
  <si>
    <t>Clasificación de Servicios Personales por Categoría</t>
  </si>
  <si>
    <t>Estado Analítico del Ejercicio del Presupuesto de Egresos Detallado - LDF</t>
  </si>
  <si>
    <t>Poder Ejecutivo del Estado de Campeche (a)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</si>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</sst>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verta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left" vertical="center"/>
    </xf>
    <xf numFmtId="4" fontId="1" fillId="2" borderId="3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0" xfId="0" applyProtection="1">
      <protection locked="0"/>
    </xf>
    <xf numFmtId="4" fontId="1" fillId="2" borderId="3" xfId="1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wrapText="1"/>
    </xf>
    <xf numFmtId="165" fontId="3" fillId="0" borderId="4" xfId="1" applyNumberFormat="1" applyFont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3%20Informe%20Anal&#237;tico%20de%20Oblig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1214525037.4599998</v>
          </cell>
          <cell r="D9">
            <v>13775271848.460001</v>
          </cell>
          <cell r="E9">
            <v>12695869363.57</v>
          </cell>
          <cell r="F9">
            <v>12631498698.060001</v>
          </cell>
          <cell r="G9">
            <v>1079402484.8900001</v>
          </cell>
        </row>
        <row r="37">
          <cell r="B37">
            <v>12265972110</v>
          </cell>
          <cell r="C37">
            <v>2589482465.1300006</v>
          </cell>
          <cell r="D37">
            <v>14855454575.130001</v>
          </cell>
          <cell r="E37">
            <v>14767804136.67</v>
          </cell>
          <cell r="F37">
            <v>14765674667.68</v>
          </cell>
          <cell r="G37">
            <v>87650438.459999353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538D-C770-429E-BDD3-B5CCD8A93A04}">
  <sheetPr>
    <pageSetUpPr fitToPage="1"/>
  </sheetPr>
  <dimension ref="A1:IU46"/>
  <sheetViews>
    <sheetView tabSelected="1" view="pageBreakPreview" zoomScale="90" zoomScaleNormal="80" zoomScaleSheetLayoutView="90" workbookViewId="0">
      <selection sqref="A1:G1"/>
    </sheetView>
  </sheetViews>
  <sheetFormatPr baseColWidth="10" defaultColWidth="0.7265625" defaultRowHeight="14.5" zeroHeight="1"/>
  <cols>
    <col min="1" max="1" width="77.1796875" customWidth="1"/>
    <col min="2" max="6" width="20.7265625" customWidth="1"/>
    <col min="7" max="7" width="17.54296875" customWidth="1"/>
    <col min="8" max="8" width="0" hidden="1" customWidth="1"/>
    <col min="9" max="255" width="11.453125" hidden="1" customWidth="1"/>
  </cols>
  <sheetData>
    <row r="1" spans="1:7" ht="21">
      <c r="A1" s="32" t="s">
        <v>26</v>
      </c>
      <c r="B1" s="31"/>
      <c r="C1" s="31"/>
      <c r="D1" s="31"/>
      <c r="E1" s="31"/>
      <c r="F1" s="31"/>
      <c r="G1" s="31"/>
    </row>
    <row r="2" spans="1:7">
      <c r="A2" s="30" t="s">
        <v>25</v>
      </c>
      <c r="B2" s="29"/>
      <c r="C2" s="29"/>
      <c r="D2" s="29"/>
      <c r="E2" s="29"/>
      <c r="F2" s="29"/>
      <c r="G2" s="28"/>
    </row>
    <row r="3" spans="1:7">
      <c r="A3" s="27" t="s">
        <v>24</v>
      </c>
      <c r="B3" s="26"/>
      <c r="C3" s="26"/>
      <c r="D3" s="26"/>
      <c r="E3" s="26"/>
      <c r="F3" s="26"/>
      <c r="G3" s="25"/>
    </row>
    <row r="4" spans="1:7">
      <c r="A4" s="27" t="s">
        <v>23</v>
      </c>
      <c r="B4" s="26"/>
      <c r="C4" s="26"/>
      <c r="D4" s="26"/>
      <c r="E4" s="26"/>
      <c r="F4" s="26"/>
      <c r="G4" s="25"/>
    </row>
    <row r="5" spans="1:7">
      <c r="A5" s="27" t="s">
        <v>22</v>
      </c>
      <c r="B5" s="26"/>
      <c r="C5" s="26"/>
      <c r="D5" s="26"/>
      <c r="E5" s="26"/>
      <c r="F5" s="26"/>
      <c r="G5" s="25"/>
    </row>
    <row r="6" spans="1:7">
      <c r="A6" s="24" t="s">
        <v>21</v>
      </c>
      <c r="B6" s="23"/>
      <c r="C6" s="23"/>
      <c r="D6" s="23"/>
      <c r="E6" s="23"/>
      <c r="F6" s="23"/>
      <c r="G6" s="22"/>
    </row>
    <row r="7" spans="1:7">
      <c r="A7" s="21" t="s">
        <v>20</v>
      </c>
      <c r="B7" s="20" t="s">
        <v>19</v>
      </c>
      <c r="C7" s="20"/>
      <c r="D7" s="20"/>
      <c r="E7" s="20"/>
      <c r="F7" s="20"/>
      <c r="G7" s="20" t="s">
        <v>18</v>
      </c>
    </row>
    <row r="8" spans="1:7" ht="29">
      <c r="A8" s="19"/>
      <c r="B8" s="18" t="s">
        <v>17</v>
      </c>
      <c r="C8" s="17" t="s">
        <v>16</v>
      </c>
      <c r="D8" s="17" t="s">
        <v>15</v>
      </c>
      <c r="E8" s="17" t="s">
        <v>14</v>
      </c>
      <c r="F8" s="17" t="s">
        <v>13</v>
      </c>
      <c r="G8" s="16"/>
    </row>
    <row r="9" spans="1:7">
      <c r="A9" s="15" t="s">
        <v>12</v>
      </c>
      <c r="B9" s="4">
        <f>SUM(B10,B11,B12,B15,B16,B19)</f>
        <v>2907487588</v>
      </c>
      <c r="C9" s="4">
        <f>SUM(C10,C11,C12,C15,C16,C19)</f>
        <v>6315819.8100001812</v>
      </c>
      <c r="D9" s="4">
        <f>SUM(D10,D11,D12,D15,D16,D19)</f>
        <v>2913803407.8099999</v>
      </c>
      <c r="E9" s="4">
        <f>SUM(E10,E11,E12,E15,E16,E19)</f>
        <v>2882783789.8399982</v>
      </c>
      <c r="F9" s="4">
        <f>SUM(F10,F11,F12,F15,F16,F19)</f>
        <v>2869007521.8399987</v>
      </c>
      <c r="G9" s="4">
        <f>SUM(G10,G11,G12,G15,G16,G19)</f>
        <v>31019617.970001534</v>
      </c>
    </row>
    <row r="10" spans="1:7">
      <c r="A10" s="10" t="s">
        <v>10</v>
      </c>
      <c r="B10" s="9">
        <v>1873552210</v>
      </c>
      <c r="C10" s="9">
        <v>-80028052.369999781</v>
      </c>
      <c r="D10" s="9">
        <v>1793524157.6299999</v>
      </c>
      <c r="E10" s="9">
        <v>1770907647.7999976</v>
      </c>
      <c r="F10" s="9">
        <v>1762008248.6799974</v>
      </c>
      <c r="G10" s="9">
        <f>D10-E10</f>
        <v>22616509.830002308</v>
      </c>
    </row>
    <row r="11" spans="1:7">
      <c r="A11" s="10" t="s">
        <v>9</v>
      </c>
      <c r="B11" s="9">
        <v>105953415</v>
      </c>
      <c r="C11" s="9">
        <v>-7342753.0299999993</v>
      </c>
      <c r="D11" s="9">
        <v>98610661.969999999</v>
      </c>
      <c r="E11" s="9">
        <v>98386292.50999999</v>
      </c>
      <c r="F11" s="9">
        <v>97954553.949999988</v>
      </c>
      <c r="G11" s="9">
        <f>D11-E11</f>
        <v>224369.46000000834</v>
      </c>
    </row>
    <row r="12" spans="1:7">
      <c r="A12" s="10" t="s">
        <v>8</v>
      </c>
      <c r="B12" s="9">
        <f>B13+B14</f>
        <v>267272715</v>
      </c>
      <c r="C12" s="9">
        <f>C13+C14</f>
        <v>31534599.16</v>
      </c>
      <c r="D12" s="9">
        <f>+B12+C12</f>
        <v>298807314.16000003</v>
      </c>
      <c r="E12" s="9">
        <f>E13+E14</f>
        <v>296935960.19999999</v>
      </c>
      <c r="F12" s="9">
        <f>F13+F14</f>
        <v>295686109.94000006</v>
      </c>
      <c r="G12" s="9">
        <f>G13+G14</f>
        <v>1871353.9600000232</v>
      </c>
    </row>
    <row r="13" spans="1:7">
      <c r="A13" s="11" t="s">
        <v>7</v>
      </c>
      <c r="B13" s="9">
        <v>47803628</v>
      </c>
      <c r="C13" s="9">
        <v>-1412178.150000002</v>
      </c>
      <c r="D13" s="9">
        <v>46391449.850000031</v>
      </c>
      <c r="E13" s="9">
        <v>45469870.740000032</v>
      </c>
      <c r="F13" s="9">
        <v>45246775.680000037</v>
      </c>
      <c r="G13" s="9">
        <f>D13-E13</f>
        <v>921579.1099999994</v>
      </c>
    </row>
    <row r="14" spans="1:7">
      <c r="A14" s="11" t="s">
        <v>6</v>
      </c>
      <c r="B14" s="9">
        <v>219469087</v>
      </c>
      <c r="C14" s="9">
        <v>32946777.310000002</v>
      </c>
      <c r="D14" s="9">
        <v>252415864.31</v>
      </c>
      <c r="E14" s="9">
        <v>251466089.45999998</v>
      </c>
      <c r="F14" s="9">
        <v>250439334.26000002</v>
      </c>
      <c r="G14" s="9">
        <f>D14-E14</f>
        <v>949774.85000002384</v>
      </c>
    </row>
    <row r="15" spans="1:7">
      <c r="A15" s="10" t="s">
        <v>5</v>
      </c>
      <c r="B15" s="9">
        <v>660709248</v>
      </c>
      <c r="C15" s="9">
        <v>61452026.049999967</v>
      </c>
      <c r="D15" s="13">
        <v>722161274.05000019</v>
      </c>
      <c r="E15" s="9">
        <v>715853889.330001</v>
      </c>
      <c r="F15" s="13">
        <v>712658609.27000093</v>
      </c>
      <c r="G15" s="9">
        <f>D15-E15</f>
        <v>6307384.7199991941</v>
      </c>
    </row>
    <row r="16" spans="1:7" ht="29">
      <c r="A16" s="12" t="s">
        <v>4</v>
      </c>
      <c r="B16" s="9">
        <f>B17+B18</f>
        <v>0</v>
      </c>
      <c r="C16" s="9">
        <f>C17+C18</f>
        <v>0</v>
      </c>
      <c r="D16" s="9">
        <f>+B16+C16</f>
        <v>0</v>
      </c>
      <c r="E16" s="9">
        <f>E17+E18</f>
        <v>0</v>
      </c>
      <c r="F16" s="9">
        <f>F17+F18</f>
        <v>0</v>
      </c>
      <c r="G16" s="9">
        <f>G17+G18</f>
        <v>0</v>
      </c>
    </row>
    <row r="17" spans="1:8">
      <c r="A17" s="11" t="s">
        <v>3</v>
      </c>
      <c r="B17" s="9">
        <v>0</v>
      </c>
      <c r="C17" s="9">
        <v>0</v>
      </c>
      <c r="D17" s="9">
        <f>+B17+C17</f>
        <v>0</v>
      </c>
      <c r="E17" s="9">
        <v>0</v>
      </c>
      <c r="F17" s="9">
        <v>0</v>
      </c>
      <c r="G17" s="9">
        <f>D17-E17</f>
        <v>0</v>
      </c>
    </row>
    <row r="18" spans="1:8">
      <c r="A18" s="11" t="s">
        <v>2</v>
      </c>
      <c r="B18" s="9">
        <v>0</v>
      </c>
      <c r="C18" s="9">
        <v>0</v>
      </c>
      <c r="D18" s="9">
        <f>+B18+C18</f>
        <v>0</v>
      </c>
      <c r="E18" s="9">
        <v>0</v>
      </c>
      <c r="F18" s="9">
        <v>0</v>
      </c>
      <c r="G18" s="9">
        <f>D18-E18</f>
        <v>0</v>
      </c>
    </row>
    <row r="19" spans="1:8">
      <c r="A19" s="10" t="s">
        <v>1</v>
      </c>
      <c r="B19" s="9">
        <v>0</v>
      </c>
      <c r="C19" s="9">
        <v>700000</v>
      </c>
      <c r="D19" s="9">
        <v>700000</v>
      </c>
      <c r="E19" s="9">
        <v>700000</v>
      </c>
      <c r="F19" s="9">
        <v>700000</v>
      </c>
      <c r="G19" s="9">
        <f>D19-E19</f>
        <v>0</v>
      </c>
    </row>
    <row r="20" spans="1:8">
      <c r="A20" s="7"/>
      <c r="B20" s="6"/>
      <c r="C20" s="6"/>
      <c r="D20" s="6"/>
      <c r="E20" s="6"/>
      <c r="F20" s="6"/>
      <c r="G20" s="6"/>
    </row>
    <row r="21" spans="1:8">
      <c r="A21" s="14" t="s">
        <v>11</v>
      </c>
      <c r="B21" s="4">
        <f>SUM(B22,B23,B24,B27,B28,B31)</f>
        <v>5018053722</v>
      </c>
      <c r="C21" s="4">
        <f>SUM(C22,C23,C24,C27,C28,C31)</f>
        <v>335584600.27999997</v>
      </c>
      <c r="D21" s="4">
        <f>SUM(D22,D23,D24,D27,D28,D31)</f>
        <v>5353638322.2799997</v>
      </c>
      <c r="E21" s="4">
        <f>SUM(E22,E23,E24,E27,E28,E31)</f>
        <v>5353638322.2799997</v>
      </c>
      <c r="F21" s="4">
        <f>SUM(F22,F23,F24,F27,F28,F31)</f>
        <v>5353638322.2799997</v>
      </c>
      <c r="G21" s="4">
        <f>SUM(G22,G23,G24,G27,G28,G31)</f>
        <v>0</v>
      </c>
      <c r="H21" s="8"/>
    </row>
    <row r="22" spans="1:8">
      <c r="A22" s="10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  <c r="H22" s="8"/>
    </row>
    <row r="23" spans="1:8">
      <c r="A23" s="10" t="s">
        <v>9</v>
      </c>
      <c r="B23" s="9">
        <v>5018053722</v>
      </c>
      <c r="C23" s="9">
        <v>335584600.27999997</v>
      </c>
      <c r="D23" s="9">
        <v>5353638322.2799997</v>
      </c>
      <c r="E23" s="13">
        <v>5353638322.2799997</v>
      </c>
      <c r="F23" s="13">
        <v>5353638322.2799997</v>
      </c>
      <c r="G23" s="9">
        <f>D23-E23</f>
        <v>0</v>
      </c>
      <c r="H23" s="8"/>
    </row>
    <row r="24" spans="1:8">
      <c r="A24" s="10" t="s">
        <v>8</v>
      </c>
      <c r="B24" s="9">
        <f>B25+B26</f>
        <v>0</v>
      </c>
      <c r="C24" s="9">
        <f>C25+C26</f>
        <v>0</v>
      </c>
      <c r="D24" s="9">
        <f>D25+D26</f>
        <v>0</v>
      </c>
      <c r="E24" s="9">
        <f>E25+E26</f>
        <v>0</v>
      </c>
      <c r="F24" s="9">
        <f>F25+F26</f>
        <v>0</v>
      </c>
      <c r="G24" s="9">
        <f>G25+G26</f>
        <v>0</v>
      </c>
      <c r="H24" s="8"/>
    </row>
    <row r="25" spans="1:8">
      <c r="A25" s="11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  <c r="H25" s="8"/>
    </row>
    <row r="26" spans="1:8">
      <c r="A26" s="11" t="s">
        <v>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  <c r="H26" s="8"/>
    </row>
    <row r="27" spans="1:8">
      <c r="A27" s="10" t="s">
        <v>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  <c r="H27" s="8"/>
    </row>
    <row r="28" spans="1:8" ht="29">
      <c r="A28" s="12" t="s">
        <v>4</v>
      </c>
      <c r="B28" s="9">
        <f>B29+B30</f>
        <v>0</v>
      </c>
      <c r="C28" s="9">
        <f>C29+C30</f>
        <v>0</v>
      </c>
      <c r="D28" s="9">
        <f>D29+D30</f>
        <v>0</v>
      </c>
      <c r="E28" s="9">
        <f>E29+E30</f>
        <v>0</v>
      </c>
      <c r="F28" s="9">
        <f>F29+F30</f>
        <v>0</v>
      </c>
      <c r="G28" s="9">
        <f>G29+G30</f>
        <v>0</v>
      </c>
      <c r="H28" s="8"/>
    </row>
    <row r="29" spans="1:8">
      <c r="A29" s="11" t="s">
        <v>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  <c r="H29" s="8"/>
    </row>
    <row r="30" spans="1:8">
      <c r="A30" s="11" t="s">
        <v>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  <c r="H30" s="8"/>
    </row>
    <row r="31" spans="1:8">
      <c r="A31" s="10" t="s">
        <v>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  <c r="H31" s="8"/>
    </row>
    <row r="32" spans="1:8">
      <c r="A32" s="7"/>
      <c r="B32" s="6"/>
      <c r="C32" s="6"/>
      <c r="D32" s="6"/>
      <c r="E32" s="6"/>
      <c r="F32" s="6"/>
      <c r="G32" s="6"/>
    </row>
    <row r="33" spans="1:7">
      <c r="A33" s="5" t="s">
        <v>0</v>
      </c>
      <c r="B33" s="4">
        <f>B21+B9</f>
        <v>7925541310</v>
      </c>
      <c r="C33" s="4">
        <f>C21+C9</f>
        <v>341900420.09000015</v>
      </c>
      <c r="D33" s="4">
        <f>D21+D9</f>
        <v>8267441730.0900002</v>
      </c>
      <c r="E33" s="4">
        <f>E21+E9</f>
        <v>8236422112.119998</v>
      </c>
      <c r="F33" s="4">
        <f>F21+F9</f>
        <v>8222645844.1199989</v>
      </c>
      <c r="G33" s="4">
        <f>G21+G9</f>
        <v>31019617.970001534</v>
      </c>
    </row>
    <row r="34" spans="1:7">
      <c r="A34" s="3"/>
      <c r="B34" s="2"/>
      <c r="C34" s="2"/>
      <c r="D34" s="2"/>
      <c r="E34" s="2"/>
      <c r="F34" s="2"/>
      <c r="G34" s="2"/>
    </row>
    <row r="35" spans="1:7" hidden="1">
      <c r="B35" s="1"/>
      <c r="C35" s="1"/>
      <c r="D35" s="1"/>
      <c r="E35" s="1"/>
      <c r="F35" s="1"/>
      <c r="G35" s="1"/>
    </row>
    <row r="36" spans="1:7" hidden="1">
      <c r="B36" s="1"/>
      <c r="C36" s="1"/>
      <c r="D36" s="1"/>
      <c r="E36" s="1"/>
      <c r="F36" s="1"/>
      <c r="G36" s="1"/>
    </row>
    <row r="37" spans="1:7" hidden="1">
      <c r="B37" s="1"/>
      <c r="C37" s="1"/>
      <c r="D37" s="1"/>
      <c r="E37" s="1"/>
      <c r="F37" s="1"/>
      <c r="G37" s="1"/>
    </row>
    <row r="38" spans="1:7" hidden="1">
      <c r="B38" s="1"/>
      <c r="C38" s="1"/>
      <c r="D38" s="1"/>
      <c r="E38" s="1"/>
      <c r="F38" s="1"/>
      <c r="G38" s="1"/>
    </row>
    <row r="39" spans="1:7" hidden="1">
      <c r="B39" s="1"/>
      <c r="C39" s="1"/>
      <c r="D39" s="1"/>
      <c r="E39" s="1"/>
      <c r="F39" s="1"/>
      <c r="G39" s="1"/>
    </row>
    <row r="40" spans="1:7" hidden="1">
      <c r="B40" s="1"/>
      <c r="C40" s="1"/>
      <c r="D40" s="1"/>
      <c r="E40" s="1"/>
      <c r="F40" s="1"/>
      <c r="G40" s="1"/>
    </row>
    <row r="41" spans="1:7" hidden="1">
      <c r="B41" s="1"/>
      <c r="C41" s="1"/>
      <c r="D41" s="1"/>
      <c r="E41" s="1"/>
      <c r="F41" s="1"/>
      <c r="G41" s="1"/>
    </row>
    <row r="42" spans="1:7" hidden="1">
      <c r="B42" s="1"/>
      <c r="C42" s="1"/>
      <c r="D42" s="1"/>
      <c r="E42" s="1"/>
      <c r="F42" s="1"/>
      <c r="G42" s="1"/>
    </row>
    <row r="43" spans="1:7" hidden="1">
      <c r="B43" s="1"/>
      <c r="C43" s="1"/>
      <c r="D43" s="1"/>
      <c r="E43" s="1"/>
      <c r="F43" s="1"/>
      <c r="G43" s="1"/>
    </row>
    <row r="44" spans="1:7" hidden="1">
      <c r="B44" s="1"/>
      <c r="C44" s="1"/>
      <c r="D44" s="1"/>
      <c r="E44" s="1"/>
      <c r="F44" s="1"/>
      <c r="G44" s="1"/>
    </row>
    <row r="45" spans="1:7" hidden="1">
      <c r="B45" s="1"/>
      <c r="C45" s="1"/>
      <c r="D45" s="1"/>
      <c r="E45" s="1"/>
      <c r="F45" s="1"/>
      <c r="G45" s="1"/>
    </row>
    <row r="46" spans="1:7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41A4BDD5-F234-423A-88F9-534BA6FCE88D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2E3EEB-45DB-444A-9814-1B7328207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6AA1C-4D70-4675-AF45-83D92C3BAA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DCEF8-F0F7-41E3-BEC8-225835D6371F}">
  <ds:schemaRefs>
    <ds:schemaRef ds:uri="http://purl.org/dc/terms/"/>
    <ds:schemaRef ds:uri="http://purl.org/dc/elements/1.1/"/>
    <ds:schemaRef ds:uri="http://www.w3.org/XML/1998/namespace"/>
    <ds:schemaRef ds:uri="4b5d711f-cf61-4330-b2ea-75094ab697d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640fd70-8fd3-4775-8840-a10a691589b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2024-05-17T15:38:12Z</dcterms:created>
  <dcterms:modified xsi:type="dcterms:W3CDTF">2024-05-17T15:38:46Z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