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8F34A019-6E4A-46A1-8D27-E54AFFC918D9}" xr6:coauthVersionLast="36" xr6:coauthVersionMax="36" xr10:uidLastSave="{00000000-0000-0000-0000-000000000000}"/>
  <bookViews>
    <workbookView xWindow="0" yWindow="0" windowWidth="19200" windowHeight="5360" xr2:uid="{76019DA3-3BAD-4F9D-889F-F4AE36F169C1}"/>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E8" i="1"/>
  <c r="E25" i="1" s="1"/>
  <c r="B9" i="1"/>
  <c r="B8" i="1" s="1"/>
  <c r="B25" i="1" s="1"/>
  <c r="C9" i="1"/>
  <c r="D9" i="1"/>
  <c r="E9" i="1"/>
  <c r="F9" i="1"/>
  <c r="G9" i="1"/>
  <c r="G8" i="1" s="1"/>
  <c r="G25" i="1" s="1"/>
  <c r="H9" i="1"/>
  <c r="H8" i="1" s="1"/>
  <c r="H25" i="1" s="1"/>
  <c r="B13" i="1"/>
  <c r="C13" i="1"/>
  <c r="D13" i="1"/>
  <c r="D8" i="1" s="1"/>
  <c r="D25" i="1" s="1"/>
  <c r="E13" i="1"/>
  <c r="G13" i="1"/>
  <c r="H13" i="1"/>
  <c r="AB13" i="1"/>
  <c r="AN13" i="1"/>
  <c r="AZ13" i="1"/>
  <c r="HX13" i="1"/>
  <c r="B14" i="1"/>
  <c r="D14" i="1"/>
  <c r="F14" i="1"/>
  <c r="F13" i="1" s="1"/>
  <c r="F8" i="1" s="1"/>
  <c r="F25" i="1" s="1"/>
  <c r="G14" i="1"/>
  <c r="I14" i="1"/>
  <c r="I13" i="1" s="1"/>
  <c r="J14" i="1"/>
  <c r="J13" i="1" s="1"/>
  <c r="K14" i="1"/>
  <c r="K13" i="1" s="1"/>
  <c r="L14" i="1"/>
  <c r="L13" i="1" s="1"/>
  <c r="M14" i="1"/>
  <c r="M13" i="1" s="1"/>
  <c r="N14" i="1"/>
  <c r="N13" i="1" s="1"/>
  <c r="O14" i="1"/>
  <c r="O13" i="1" s="1"/>
  <c r="P14" i="1"/>
  <c r="P13" i="1" s="1"/>
  <c r="Q14" i="1"/>
  <c r="Q13" i="1" s="1"/>
  <c r="R14" i="1"/>
  <c r="R13" i="1" s="1"/>
  <c r="S14" i="1"/>
  <c r="S13" i="1" s="1"/>
  <c r="T14" i="1"/>
  <c r="T13" i="1" s="1"/>
  <c r="U14" i="1"/>
  <c r="U13" i="1" s="1"/>
  <c r="V14" i="1"/>
  <c r="V13" i="1" s="1"/>
  <c r="W14" i="1"/>
  <c r="W13" i="1" s="1"/>
  <c r="X14" i="1"/>
  <c r="X13" i="1" s="1"/>
  <c r="Y14" i="1"/>
  <c r="Y13" i="1" s="1"/>
  <c r="Z14" i="1"/>
  <c r="Z13" i="1" s="1"/>
  <c r="AA14" i="1"/>
  <c r="AA13" i="1" s="1"/>
  <c r="AB14" i="1"/>
  <c r="AC14" i="1"/>
  <c r="AC13" i="1" s="1"/>
  <c r="AD14" i="1"/>
  <c r="AD13" i="1" s="1"/>
  <c r="AE14" i="1"/>
  <c r="AE13" i="1" s="1"/>
  <c r="AF14" i="1"/>
  <c r="AF13" i="1" s="1"/>
  <c r="AG14" i="1"/>
  <c r="AG13" i="1" s="1"/>
  <c r="AH14" i="1"/>
  <c r="AH13" i="1" s="1"/>
  <c r="AI14" i="1"/>
  <c r="AI13" i="1" s="1"/>
  <c r="AJ14" i="1"/>
  <c r="AJ13" i="1" s="1"/>
  <c r="AK14" i="1"/>
  <c r="AK13" i="1" s="1"/>
  <c r="AL14" i="1"/>
  <c r="AL13" i="1" s="1"/>
  <c r="AM14" i="1"/>
  <c r="AM13" i="1" s="1"/>
  <c r="AN14" i="1"/>
  <c r="AO14" i="1"/>
  <c r="AO13" i="1" s="1"/>
  <c r="AP14" i="1"/>
  <c r="AP13" i="1" s="1"/>
  <c r="AQ14" i="1"/>
  <c r="AQ13" i="1" s="1"/>
  <c r="AR14" i="1"/>
  <c r="AR13" i="1" s="1"/>
  <c r="AS14" i="1"/>
  <c r="AS13" i="1" s="1"/>
  <c r="AT14" i="1"/>
  <c r="AT13" i="1" s="1"/>
  <c r="AU14" i="1"/>
  <c r="AU13" i="1" s="1"/>
  <c r="AV14" i="1"/>
  <c r="AV13" i="1" s="1"/>
  <c r="AW14" i="1"/>
  <c r="AW13" i="1" s="1"/>
  <c r="AX14" i="1"/>
  <c r="AX13" i="1" s="1"/>
  <c r="AY14" i="1"/>
  <c r="AY13" i="1" s="1"/>
  <c r="AZ14" i="1"/>
  <c r="BA14" i="1"/>
  <c r="BA13" i="1" s="1"/>
  <c r="BB14" i="1"/>
  <c r="BB13" i="1" s="1"/>
  <c r="BC14" i="1"/>
  <c r="BC13" i="1" s="1"/>
  <c r="BD14" i="1"/>
  <c r="BD13" i="1" s="1"/>
  <c r="BE14" i="1"/>
  <c r="BE13" i="1" s="1"/>
  <c r="BF14" i="1"/>
  <c r="BF13" i="1" s="1"/>
  <c r="BG14" i="1"/>
  <c r="BG13" i="1" s="1"/>
  <c r="BH14" i="1"/>
  <c r="BH13" i="1" s="1"/>
  <c r="BI14" i="1"/>
  <c r="BI13" i="1" s="1"/>
  <c r="BJ14" i="1"/>
  <c r="BJ13" i="1" s="1"/>
  <c r="BK14" i="1"/>
  <c r="BK13" i="1" s="1"/>
  <c r="BL14" i="1"/>
  <c r="BL13" i="1" s="1"/>
  <c r="BM14" i="1"/>
  <c r="BM13" i="1" s="1"/>
  <c r="BN14" i="1"/>
  <c r="BN13" i="1" s="1"/>
  <c r="BO14" i="1"/>
  <c r="BO13" i="1" s="1"/>
  <c r="BP14" i="1"/>
  <c r="BP13" i="1" s="1"/>
  <c r="BQ14" i="1"/>
  <c r="BQ13" i="1" s="1"/>
  <c r="BR14" i="1"/>
  <c r="BR13" i="1" s="1"/>
  <c r="BS14" i="1"/>
  <c r="BS13" i="1" s="1"/>
  <c r="BT14" i="1"/>
  <c r="BT13" i="1" s="1"/>
  <c r="BU14" i="1"/>
  <c r="BU13" i="1" s="1"/>
  <c r="BV14" i="1"/>
  <c r="BV13" i="1" s="1"/>
  <c r="BW14" i="1"/>
  <c r="BW13" i="1" s="1"/>
  <c r="BX14" i="1"/>
  <c r="BX13" i="1" s="1"/>
  <c r="BY14" i="1"/>
  <c r="BY13" i="1" s="1"/>
  <c r="BZ14" i="1"/>
  <c r="BZ13" i="1" s="1"/>
  <c r="CA14" i="1"/>
  <c r="CA13" i="1" s="1"/>
  <c r="CB14" i="1"/>
  <c r="CB13" i="1" s="1"/>
  <c r="CC14" i="1"/>
  <c r="CC13" i="1" s="1"/>
  <c r="CD14" i="1"/>
  <c r="CD13" i="1" s="1"/>
  <c r="CE14" i="1"/>
  <c r="CE13" i="1" s="1"/>
  <c r="CF14" i="1"/>
  <c r="CF13" i="1" s="1"/>
  <c r="CG14" i="1"/>
  <c r="CG13" i="1" s="1"/>
  <c r="CH14" i="1"/>
  <c r="CH13" i="1" s="1"/>
  <c r="CI14" i="1"/>
  <c r="CI13" i="1" s="1"/>
  <c r="CJ14" i="1"/>
  <c r="CJ13" i="1" s="1"/>
  <c r="CK14" i="1"/>
  <c r="CK13" i="1" s="1"/>
  <c r="CL14" i="1"/>
  <c r="CL13" i="1" s="1"/>
  <c r="CM14" i="1"/>
  <c r="CM13" i="1" s="1"/>
  <c r="CN14" i="1"/>
  <c r="CN13" i="1" s="1"/>
  <c r="CO14" i="1"/>
  <c r="CO13" i="1" s="1"/>
  <c r="CP14" i="1"/>
  <c r="CP13" i="1" s="1"/>
  <c r="CQ14" i="1"/>
  <c r="CQ13" i="1" s="1"/>
  <c r="CR14" i="1"/>
  <c r="CR13" i="1" s="1"/>
  <c r="CS14" i="1"/>
  <c r="CS13" i="1" s="1"/>
  <c r="CT14" i="1"/>
  <c r="CT13" i="1" s="1"/>
  <c r="CU14" i="1"/>
  <c r="CU13" i="1" s="1"/>
  <c r="CV14" i="1"/>
  <c r="CV13" i="1" s="1"/>
  <c r="CW14" i="1"/>
  <c r="CW13" i="1" s="1"/>
  <c r="CX14" i="1"/>
  <c r="CX13" i="1" s="1"/>
  <c r="CY14" i="1"/>
  <c r="CY13" i="1" s="1"/>
  <c r="CZ14" i="1"/>
  <c r="CZ13" i="1" s="1"/>
  <c r="DA14" i="1"/>
  <c r="DA13" i="1" s="1"/>
  <c r="DB14" i="1"/>
  <c r="DB13" i="1" s="1"/>
  <c r="DC14" i="1"/>
  <c r="DC13" i="1" s="1"/>
  <c r="DD14" i="1"/>
  <c r="DD13" i="1" s="1"/>
  <c r="DE14" i="1"/>
  <c r="DE13" i="1" s="1"/>
  <c r="DF14" i="1"/>
  <c r="DF13" i="1" s="1"/>
  <c r="DG14" i="1"/>
  <c r="DG13" i="1" s="1"/>
  <c r="DH14" i="1"/>
  <c r="DH13" i="1" s="1"/>
  <c r="DI14" i="1"/>
  <c r="DI13" i="1" s="1"/>
  <c r="DJ14" i="1"/>
  <c r="DJ13" i="1" s="1"/>
  <c r="DK14" i="1"/>
  <c r="DK13" i="1" s="1"/>
  <c r="DL14" i="1"/>
  <c r="DL13" i="1" s="1"/>
  <c r="DM14" i="1"/>
  <c r="DM13" i="1" s="1"/>
  <c r="DN14" i="1"/>
  <c r="DN13" i="1" s="1"/>
  <c r="DO14" i="1"/>
  <c r="DO13" i="1" s="1"/>
  <c r="DP14" i="1"/>
  <c r="DP13" i="1" s="1"/>
  <c r="DQ14" i="1"/>
  <c r="DQ13" i="1" s="1"/>
  <c r="DR14" i="1"/>
  <c r="DR13" i="1" s="1"/>
  <c r="DS14" i="1"/>
  <c r="DS13" i="1" s="1"/>
  <c r="DT14" i="1"/>
  <c r="DT13" i="1" s="1"/>
  <c r="DU14" i="1"/>
  <c r="DU13" i="1" s="1"/>
  <c r="DV14" i="1"/>
  <c r="DV13" i="1" s="1"/>
  <c r="DW14" i="1"/>
  <c r="DW13" i="1" s="1"/>
  <c r="DX14" i="1"/>
  <c r="DX13" i="1" s="1"/>
  <c r="DY14" i="1"/>
  <c r="DY13" i="1" s="1"/>
  <c r="DZ14" i="1"/>
  <c r="DZ13" i="1" s="1"/>
  <c r="EA14" i="1"/>
  <c r="EA13" i="1" s="1"/>
  <c r="EB14" i="1"/>
  <c r="EB13" i="1" s="1"/>
  <c r="EC14" i="1"/>
  <c r="EC13" i="1" s="1"/>
  <c r="ED14" i="1"/>
  <c r="ED13" i="1" s="1"/>
  <c r="EE14" i="1"/>
  <c r="EE13" i="1" s="1"/>
  <c r="EF14" i="1"/>
  <c r="EF13" i="1" s="1"/>
  <c r="EG14" i="1"/>
  <c r="EG13" i="1" s="1"/>
  <c r="EH14" i="1"/>
  <c r="EH13" i="1" s="1"/>
  <c r="EI14" i="1"/>
  <c r="EI13" i="1" s="1"/>
  <c r="EJ14" i="1"/>
  <c r="EJ13" i="1" s="1"/>
  <c r="EK14" i="1"/>
  <c r="EK13" i="1" s="1"/>
  <c r="EL14" i="1"/>
  <c r="EL13" i="1" s="1"/>
  <c r="EM14" i="1"/>
  <c r="EM13" i="1" s="1"/>
  <c r="EN14" i="1"/>
  <c r="EN13" i="1" s="1"/>
  <c r="EO14" i="1"/>
  <c r="EO13" i="1" s="1"/>
  <c r="EP14" i="1"/>
  <c r="EP13" i="1" s="1"/>
  <c r="EQ14" i="1"/>
  <c r="EQ13" i="1" s="1"/>
  <c r="ER14" i="1"/>
  <c r="ER13" i="1" s="1"/>
  <c r="ES14" i="1"/>
  <c r="ES13" i="1" s="1"/>
  <c r="ET14" i="1"/>
  <c r="ET13" i="1" s="1"/>
  <c r="EU14" i="1"/>
  <c r="EU13" i="1" s="1"/>
  <c r="EV14" i="1"/>
  <c r="EV13" i="1" s="1"/>
  <c r="EW14" i="1"/>
  <c r="EW13" i="1" s="1"/>
  <c r="EX14" i="1"/>
  <c r="EX13" i="1" s="1"/>
  <c r="EY14" i="1"/>
  <c r="EY13" i="1" s="1"/>
  <c r="EZ14" i="1"/>
  <c r="EZ13" i="1" s="1"/>
  <c r="FA14" i="1"/>
  <c r="FA13" i="1" s="1"/>
  <c r="FB14" i="1"/>
  <c r="FB13" i="1" s="1"/>
  <c r="FC14" i="1"/>
  <c r="FC13" i="1" s="1"/>
  <c r="FD14" i="1"/>
  <c r="FD13" i="1" s="1"/>
  <c r="FE14" i="1"/>
  <c r="FE13" i="1" s="1"/>
  <c r="FF14" i="1"/>
  <c r="FF13" i="1" s="1"/>
  <c r="FG14" i="1"/>
  <c r="FG13" i="1" s="1"/>
  <c r="FH14" i="1"/>
  <c r="FH13" i="1" s="1"/>
  <c r="FI14" i="1"/>
  <c r="FI13" i="1" s="1"/>
  <c r="FJ14" i="1"/>
  <c r="FJ13" i="1" s="1"/>
  <c r="FK14" i="1"/>
  <c r="FK13" i="1" s="1"/>
  <c r="FL14" i="1"/>
  <c r="FL13" i="1" s="1"/>
  <c r="FM14" i="1"/>
  <c r="FM13" i="1" s="1"/>
  <c r="FN14" i="1"/>
  <c r="FN13" i="1" s="1"/>
  <c r="FO14" i="1"/>
  <c r="FO13" i="1" s="1"/>
  <c r="FP14" i="1"/>
  <c r="FP13" i="1" s="1"/>
  <c r="FQ14" i="1"/>
  <c r="FQ13" i="1" s="1"/>
  <c r="FR14" i="1"/>
  <c r="FR13" i="1" s="1"/>
  <c r="FS14" i="1"/>
  <c r="FS13" i="1" s="1"/>
  <c r="FT14" i="1"/>
  <c r="FT13" i="1" s="1"/>
  <c r="FU14" i="1"/>
  <c r="FU13" i="1" s="1"/>
  <c r="FV14" i="1"/>
  <c r="FV13" i="1" s="1"/>
  <c r="FW14" i="1"/>
  <c r="FW13" i="1" s="1"/>
  <c r="FX14" i="1"/>
  <c r="FX13" i="1" s="1"/>
  <c r="FY14" i="1"/>
  <c r="FY13" i="1" s="1"/>
  <c r="FZ14" i="1"/>
  <c r="FZ13" i="1" s="1"/>
  <c r="GA14" i="1"/>
  <c r="GA13" i="1" s="1"/>
  <c r="GB14" i="1"/>
  <c r="GB13" i="1" s="1"/>
  <c r="GC14" i="1"/>
  <c r="GC13" i="1" s="1"/>
  <c r="GD14" i="1"/>
  <c r="GD13" i="1" s="1"/>
  <c r="GE14" i="1"/>
  <c r="GE13" i="1" s="1"/>
  <c r="GF14" i="1"/>
  <c r="GF13" i="1" s="1"/>
  <c r="GG14" i="1"/>
  <c r="GG13" i="1" s="1"/>
  <c r="GH14" i="1"/>
  <c r="GH13" i="1" s="1"/>
  <c r="GI14" i="1"/>
  <c r="GI13" i="1" s="1"/>
  <c r="GJ14" i="1"/>
  <c r="GJ13" i="1" s="1"/>
  <c r="GK14" i="1"/>
  <c r="GK13" i="1" s="1"/>
  <c r="GL14" i="1"/>
  <c r="GL13" i="1" s="1"/>
  <c r="GM14" i="1"/>
  <c r="GM13" i="1" s="1"/>
  <c r="GN14" i="1"/>
  <c r="GN13" i="1" s="1"/>
  <c r="GO14" i="1"/>
  <c r="GO13" i="1" s="1"/>
  <c r="GP14" i="1"/>
  <c r="GP13" i="1" s="1"/>
  <c r="GQ14" i="1"/>
  <c r="GQ13" i="1" s="1"/>
  <c r="GR14" i="1"/>
  <c r="GR13" i="1" s="1"/>
  <c r="GS14" i="1"/>
  <c r="GS13" i="1" s="1"/>
  <c r="GT14" i="1"/>
  <c r="GT13" i="1" s="1"/>
  <c r="GU14" i="1"/>
  <c r="GU13" i="1" s="1"/>
  <c r="GV14" i="1"/>
  <c r="GV13" i="1" s="1"/>
  <c r="GW14" i="1"/>
  <c r="GW13" i="1" s="1"/>
  <c r="GX14" i="1"/>
  <c r="GX13" i="1" s="1"/>
  <c r="GY14" i="1"/>
  <c r="GY13" i="1" s="1"/>
  <c r="GZ14" i="1"/>
  <c r="GZ13" i="1" s="1"/>
  <c r="HA14" i="1"/>
  <c r="HA13" i="1" s="1"/>
  <c r="HB14" i="1"/>
  <c r="HB13" i="1" s="1"/>
  <c r="HC14" i="1"/>
  <c r="HC13" i="1" s="1"/>
  <c r="HD14" i="1"/>
  <c r="HD13" i="1" s="1"/>
  <c r="HE14" i="1"/>
  <c r="HE13" i="1" s="1"/>
  <c r="HF14" i="1"/>
  <c r="HF13" i="1" s="1"/>
  <c r="HG14" i="1"/>
  <c r="HG13" i="1" s="1"/>
  <c r="HH14" i="1"/>
  <c r="HH13" i="1" s="1"/>
  <c r="HI14" i="1"/>
  <c r="HI13" i="1" s="1"/>
  <c r="HJ14" i="1"/>
  <c r="HJ13" i="1" s="1"/>
  <c r="HK14" i="1"/>
  <c r="HK13" i="1" s="1"/>
  <c r="HL14" i="1"/>
  <c r="HL13" i="1" s="1"/>
  <c r="HM14" i="1"/>
  <c r="HM13" i="1" s="1"/>
  <c r="HN14" i="1"/>
  <c r="HN13" i="1" s="1"/>
  <c r="HO14" i="1"/>
  <c r="HO13" i="1" s="1"/>
  <c r="HP14" i="1"/>
  <c r="HP13" i="1" s="1"/>
  <c r="HQ14" i="1"/>
  <c r="HQ13" i="1" s="1"/>
  <c r="HR14" i="1"/>
  <c r="HR13" i="1" s="1"/>
  <c r="HS14" i="1"/>
  <c r="HS13" i="1" s="1"/>
  <c r="HT14" i="1"/>
  <c r="HT13" i="1" s="1"/>
  <c r="HU14" i="1"/>
  <c r="HU13" i="1" s="1"/>
  <c r="HV14" i="1"/>
  <c r="HV13" i="1" s="1"/>
  <c r="HW14" i="1"/>
  <c r="HW13" i="1" s="1"/>
  <c r="HX14" i="1"/>
  <c r="HY14" i="1"/>
  <c r="HY13" i="1" s="1"/>
  <c r="HZ14" i="1"/>
  <c r="HZ13" i="1" s="1"/>
  <c r="IA14" i="1"/>
  <c r="IA13" i="1" s="1"/>
  <c r="IB14" i="1"/>
  <c r="IB13" i="1" s="1"/>
  <c r="IC14" i="1"/>
  <c r="IC13" i="1" s="1"/>
  <c r="ID14" i="1"/>
  <c r="ID13" i="1" s="1"/>
  <c r="IE14" i="1"/>
  <c r="IE13" i="1" s="1"/>
  <c r="IF14" i="1"/>
  <c r="IF13" i="1" s="1"/>
  <c r="IG14" i="1"/>
  <c r="IG13" i="1" s="1"/>
  <c r="IH14" i="1"/>
  <c r="IH13" i="1" s="1"/>
  <c r="II14" i="1"/>
  <c r="II13" i="1" s="1"/>
  <c r="IJ14" i="1"/>
  <c r="IJ13" i="1" s="1"/>
  <c r="IK14" i="1"/>
  <c r="IK13" i="1" s="1"/>
  <c r="IL14" i="1"/>
  <c r="IL13" i="1" s="1"/>
  <c r="IM14" i="1"/>
  <c r="IM13" i="1" s="1"/>
  <c r="IN14" i="1"/>
  <c r="IN13" i="1" s="1"/>
  <c r="IO14" i="1"/>
  <c r="IO13" i="1" s="1"/>
  <c r="IP14" i="1"/>
  <c r="IP13" i="1" s="1"/>
  <c r="IQ14" i="1"/>
  <c r="IQ13" i="1" s="1"/>
  <c r="IR14" i="1"/>
  <c r="IR13" i="1" s="1"/>
  <c r="IS14" i="1"/>
  <c r="IS13" i="1" s="1"/>
  <c r="IT14" i="1"/>
  <c r="IT13" i="1" s="1"/>
  <c r="IU14" i="1"/>
  <c r="IU13" i="1" s="1"/>
  <c r="IV14" i="1"/>
  <c r="IV13" i="1" s="1"/>
  <c r="C25" i="1"/>
  <c r="B27" i="1"/>
  <c r="C27" i="1"/>
  <c r="D27" i="1"/>
  <c r="E27" i="1"/>
  <c r="F27" i="1"/>
  <c r="G27" i="1"/>
  <c r="H27" i="1"/>
  <c r="B32" i="1"/>
  <c r="C32" i="1"/>
  <c r="D32" i="1"/>
  <c r="E32" i="1"/>
  <c r="F32" i="1"/>
  <c r="G32" i="1"/>
  <c r="H32" i="1"/>
  <c r="B48" i="1"/>
  <c r="C48" i="1"/>
  <c r="D48" i="1"/>
  <c r="E48" i="1"/>
  <c r="F48" i="1"/>
</calcChain>
</file>

<file path=xl/sharedStrings.xml><?xml version="1.0" encoding="utf-8"?>
<sst xmlns="http://schemas.openxmlformats.org/spreadsheetml/2006/main" count="53" uniqueCount="49">
  <si>
    <t>*</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</si>
  <si>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</si>
  <si>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</si>
  <si>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</si>
  <si>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</si>
  <si>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</si>
  <si>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</si>
  <si>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</si>
  <si>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</si>
  <si>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</si>
  <si>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</si>
  <si>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</si>
  <si>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r>
      <t>E.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</si>
  <si>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</si>
  <si>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C. Instrumento Bono Cupón Cero FONREC</t>
    </r>
    <r>
      <rPr>
        <vertAlign val="superscript"/>
        <sz val="11"/>
        <color indexed="8"/>
        <rFont val="Calibri"/>
        <family val="2"/>
      </rPr>
      <t>2</t>
    </r>
  </si>
  <si>
    <r>
      <t>B. Instrumento Bono Cupón Cero PROFISE</t>
    </r>
    <r>
      <rPr>
        <vertAlign val="superscript"/>
        <sz val="11"/>
        <color indexed="8"/>
        <rFont val="Calibri"/>
        <family val="2"/>
      </rPr>
      <t xml:space="preserve"> 2</t>
    </r>
  </si>
  <si>
    <r>
      <t xml:space="preserve">A. Instrumento Bono Cupón Cero FONREC </t>
    </r>
    <r>
      <rPr>
        <vertAlign val="superscript"/>
        <sz val="11"/>
        <color indexed="8"/>
        <rFont val="Calibri"/>
        <family val="2"/>
      </rPr>
      <t>2</t>
    </r>
  </si>
  <si>
    <r>
      <t xml:space="preserve">5. Valor de Instrumentos Bono Cupón Cero </t>
    </r>
    <r>
      <rPr>
        <b/>
        <vertAlign val="superscript"/>
        <sz val="11"/>
        <color indexed="8"/>
        <rFont val="Calibri"/>
        <family val="2"/>
      </rPr>
      <t>2</t>
    </r>
    <r>
      <rPr>
        <b/>
        <sz val="11"/>
        <color indexed="8"/>
        <rFont val="Calibri"/>
        <family val="2"/>
      </rPr>
      <t xml:space="preserve"> (Informativo)</t>
    </r>
  </si>
  <si>
    <t>C. Deuda Contingente XX</t>
  </si>
  <si>
    <t>B. Deuda Contingente 2</t>
  </si>
  <si>
    <t>A. Deuda Contingente 1</t>
  </si>
  <si>
    <r>
      <t xml:space="preserve">4. Deuda Contingente </t>
    </r>
    <r>
      <rPr>
        <b/>
        <vertAlign val="superscript"/>
        <sz val="11"/>
        <color indexed="8"/>
        <rFont val="Calibri"/>
        <family val="2"/>
      </rPr>
      <t>1</t>
    </r>
    <r>
      <rPr>
        <b/>
        <sz val="11"/>
        <color indexed="8"/>
        <rFont val="Calibri"/>
        <family val="2"/>
      </rPr>
      <t xml:space="preserve"> (Informativo)</t>
    </r>
  </si>
  <si>
    <t>3. Total de la Deuda Pública y Otros Pasivos (3=1+2)</t>
  </si>
  <si>
    <t xml:space="preserve">2. Otros Pasivos </t>
  </si>
  <si>
    <t>b3) Arrendamientos Financieros</t>
  </si>
  <si>
    <t>b2) Títulos y Valores</t>
  </si>
  <si>
    <t>BBVA BANCOMER, S. A.</t>
  </si>
  <si>
    <t>SANTANDER, S. A.</t>
  </si>
  <si>
    <t>BANAMEX, S. A.</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</si>
  <si>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</si>
  <si>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</si>
  <si>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</si>
  <si>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</si>
  <si>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</si>
  <si>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</si>
  <si>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</si>
  <si>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</si>
  <si>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</si>
  <si>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</si>
  <si>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</si>
  <si>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</si>
  <si>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</si>
  <si>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2022 (d)</t>
  </si>
  <si>
    <t>Denominación de la Deuda Pública y Otros Pasivos (c)</t>
  </si>
  <si>
    <t>(PESOS)</t>
  </si>
  <si>
    <t>Al 31 de marzo de 2023 y al 31 de diciembre de 2022 (b)</t>
  </si>
  <si>
    <t>Informe Analítico de la Deuda Pública y Otros Pasivos - LDF</t>
  </si>
  <si>
    <t>Poder Ejecutivo del Estado de Campeche (a)</t>
  </si>
  <si>
    <t>Formato 2 Informe Analítico de la Deuda Pública y Otros Pasivos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</si>
</sst>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vertAlign val="superscript"/>
      <sz val="11"/>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theme="1" tint="0.499984740745262"/>
      </diagonal>
    </border>
    <border diagonalUp="1">
      <left/>
      <right style="thin">
        <color indexed="64"/>
      </right>
      <top/>
      <bottom/>
      <diagonal style="thin">
        <color theme="1" tint="0.499984740745262"/>
      </diagonal>
    </border>
    <border diagonalUp="1">
      <left style="thin">
        <color indexed="64"/>
      </left>
      <right/>
      <top/>
      <bottom/>
      <diagonal style="thin">
        <color theme="1" tint="0.499984740745262"/>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4" fontId="0" fillId="0" borderId="0" xfId="0" applyNumberFormat="1"/>
    <xf numFmtId="0" fontId="0" fillId="2" borderId="0" xfId="0" applyFill="1"/>
    <xf numFmtId="4" fontId="0" fillId="2" borderId="0" xfId="0" applyNumberFormat="1" applyFill="1"/>
    <xf numFmtId="0" fontId="0" fillId="2" borderId="1" xfId="0" applyFill="1" applyBorder="1"/>
    <xf numFmtId="4" fontId="0" fillId="2" borderId="1" xfId="0" applyNumberFormat="1" applyFill="1" applyBorder="1"/>
    <xf numFmtId="0" fontId="3" fillId="2" borderId="1" xfId="0" applyFont="1" applyFill="1" applyBorder="1"/>
    <xf numFmtId="0" fontId="0" fillId="2" borderId="0" xfId="0" applyFill="1" applyProtection="1">
      <protection locked="0"/>
    </xf>
    <xf numFmtId="4" fontId="1" fillId="2" borderId="2" xfId="1" applyNumberFormat="1" applyFont="1" applyFill="1" applyBorder="1" applyAlignment="1" applyProtection="1">
      <alignment vertical="center"/>
      <protection locked="0"/>
    </xf>
    <xf numFmtId="0" fontId="0" fillId="2" borderId="3" xfId="0" applyFill="1" applyBorder="1" applyAlignment="1" applyProtection="1">
      <alignment horizontal="left" vertical="center" indent="5"/>
      <protection locked="0"/>
    </xf>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3"/>
    </xf>
    <xf numFmtId="0" fontId="0" fillId="2" borderId="2" xfId="0" applyFill="1" applyBorder="1"/>
    <xf numFmtId="4" fontId="0" fillId="2" borderId="2" xfId="0" applyNumberFormat="1" applyFill="1" applyBorder="1"/>
    <xf numFmtId="0" fontId="0" fillId="2" borderId="2" xfId="0" applyFill="1" applyBorder="1" applyAlignme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0" fillId="2" borderId="0" xfId="0" applyFill="1" applyAlignment="1">
      <alignment vertical="center"/>
    </xf>
    <xf numFmtId="0" fontId="4"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3" fillId="2" borderId="1" xfId="0" applyFont="1" applyFill="1" applyBorder="1" applyAlignment="1">
      <alignment vertical="center"/>
    </xf>
    <xf numFmtId="4" fontId="1" fillId="2" borderId="2" xfId="1" applyNumberFormat="1" applyFont="1" applyFill="1" applyBorder="1" applyAlignment="1">
      <alignment vertical="center"/>
    </xf>
    <xf numFmtId="0" fontId="3" fillId="2" borderId="2" xfId="0" applyFont="1" applyFill="1" applyBorder="1" applyAlignment="1">
      <alignment vertical="center"/>
    </xf>
    <xf numFmtId="4" fontId="1" fillId="2" borderId="2" xfId="1" applyNumberFormat="1" applyFont="1" applyFill="1" applyBorder="1"/>
    <xf numFmtId="0" fontId="0" fillId="0" borderId="0" xfId="0" applyFill="1"/>
    <xf numFmtId="4" fontId="1" fillId="0" borderId="6" xfId="1" applyNumberFormat="1" applyFont="1" applyFill="1" applyBorder="1"/>
    <xf numFmtId="4" fontId="1" fillId="0" borderId="7" xfId="1" applyNumberFormat="1" applyFont="1" applyFill="1" applyBorder="1"/>
    <xf numFmtId="4" fontId="2" fillId="0" borderId="2" xfId="1" applyNumberFormat="1" applyFont="1" applyFill="1" applyBorder="1"/>
    <xf numFmtId="4" fontId="1" fillId="0" borderId="8" xfId="1" applyNumberFormat="1" applyFont="1" applyFill="1" applyBorder="1"/>
    <xf numFmtId="4" fontId="2" fillId="0" borderId="2" xfId="1" applyNumberFormat="1" applyFont="1" applyFill="1" applyBorder="1" applyAlignment="1" applyProtection="1">
      <alignment vertical="center"/>
      <protection locked="0"/>
    </xf>
    <xf numFmtId="0" fontId="2" fillId="0" borderId="3" xfId="0" applyFont="1" applyFill="1" applyBorder="1" applyAlignment="1">
      <alignment horizontal="left" vertical="center" indent="3"/>
    </xf>
    <xf numFmtId="0" fontId="0" fillId="2" borderId="3" xfId="0" applyFill="1" applyBorder="1" applyAlignment="1">
      <alignment horizontal="left" vertical="center" indent="7"/>
    </xf>
    <xf numFmtId="4" fontId="1" fillId="2" borderId="0" xfId="1" applyNumberFormat="1" applyFont="1" applyFill="1" applyBorder="1" applyAlignment="1" applyProtection="1">
      <alignment vertical="center"/>
      <protection locked="0"/>
    </xf>
    <xf numFmtId="4" fontId="1" fillId="2" borderId="3" xfId="1" applyNumberFormat="1" applyFont="1" applyFill="1" applyBorder="1" applyAlignment="1" applyProtection="1">
      <alignment vertical="center"/>
      <protection locked="0"/>
    </xf>
    <xf numFmtId="0" fontId="0" fillId="2" borderId="3" xfId="0" applyFill="1" applyBorder="1" applyAlignment="1">
      <alignment horizontal="left" vertical="center" indent="5"/>
    </xf>
    <xf numFmtId="4" fontId="2" fillId="3" borderId="5" xfId="0" applyNumberFormat="1"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0" fillId="2" borderId="1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1T.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3"/>
      <sheetName val="Formato 4"/>
      <sheetName val="Formato 5"/>
      <sheetName val="Formato 6 a)"/>
      <sheetName val="Formato 6 b)"/>
      <sheetName val="Formato 6 c)"/>
      <sheetName val="Formato 6 d)"/>
    </sheetNames>
    <sheetDataSet>
      <sheetData sheetId="0">
        <row r="8">
          <cell r="E8">
            <v>0</v>
          </cell>
          <cell r="G8">
            <v>0</v>
          </cell>
          <cell r="H8">
            <v>0</v>
          </cell>
          <cell r="I8">
            <v>0</v>
          </cell>
          <cell r="J8">
            <v>0</v>
          </cell>
          <cell r="K8">
            <v>0</v>
          </cell>
        </row>
        <row r="14">
          <cell r="E14">
            <v>0</v>
          </cell>
          <cell r="G14">
            <v>0</v>
          </cell>
          <cell r="H14">
            <v>0</v>
          </cell>
          <cell r="I14">
            <v>0</v>
          </cell>
          <cell r="J14">
            <v>0</v>
          </cell>
          <cell r="K14">
            <v>0</v>
          </cell>
        </row>
      </sheetData>
      <sheetData sheetId="1"/>
      <sheetData sheetId="2"/>
      <sheetData sheetId="3"/>
      <sheetData sheetId="4">
        <row r="9">
          <cell r="B9">
            <v>12560746811</v>
          </cell>
          <cell r="C9">
            <v>201933156.36000001</v>
          </cell>
          <cell r="D9">
            <v>12762679967.360001</v>
          </cell>
          <cell r="E9">
            <v>2635488228.21</v>
          </cell>
          <cell r="F9">
            <v>2621098843.6500001</v>
          </cell>
          <cell r="G9">
            <v>10127191739.150002</v>
          </cell>
        </row>
        <row r="37">
          <cell r="B37">
            <v>12265972110</v>
          </cell>
          <cell r="C37">
            <v>899345980.66999996</v>
          </cell>
          <cell r="D37">
            <v>13165318090.67</v>
          </cell>
          <cell r="E37">
            <v>3210484294.8299999</v>
          </cell>
          <cell r="F37">
            <v>3210484294.8299999</v>
          </cell>
          <cell r="G37">
            <v>9954833795.8400002</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3679-63A9-4D5A-BFCD-651009ACBF64}">
  <sheetPr>
    <pageSetUpPr fitToPage="1"/>
  </sheetPr>
  <dimension ref="A1:IV59"/>
  <sheetViews>
    <sheetView tabSelected="1" workbookViewId="0">
      <selection sqref="A1:F1"/>
    </sheetView>
  </sheetViews>
  <sheetFormatPr baseColWidth="10" defaultColWidth="1.1796875" defaultRowHeight="14.5" zeroHeight="1" x14ac:dyDescent="0.35"/>
  <cols>
    <col min="1" max="1" width="59.1796875" customWidth="1"/>
    <col min="2" max="2" width="18.81640625" style="1" customWidth="1"/>
    <col min="3" max="4" width="19.453125" customWidth="1"/>
    <col min="5" max="5" width="21.1796875" customWidth="1"/>
    <col min="6" max="6" width="20.7265625" customWidth="1"/>
    <col min="7" max="7" width="18" customWidth="1"/>
    <col min="8" max="8" width="21.26953125" customWidth="1"/>
    <col min="9" max="255" width="11.453125" hidden="1" customWidth="1"/>
  </cols>
  <sheetData>
    <row r="1" spans="1:256" ht="26" x14ac:dyDescent="0.35">
      <c r="A1" s="49" t="s">
        <v>48</v>
      </c>
      <c r="B1" s="49"/>
      <c r="C1" s="49"/>
      <c r="D1" s="49"/>
      <c r="E1" s="49"/>
      <c r="F1" s="49"/>
      <c r="G1" s="49"/>
      <c r="H1" s="49"/>
    </row>
    <row r="2" spans="1:256" x14ac:dyDescent="0.35">
      <c r="A2" s="48" t="s">
        <v>47</v>
      </c>
      <c r="B2" s="47"/>
      <c r="C2" s="47"/>
      <c r="D2" s="47"/>
      <c r="E2" s="47"/>
      <c r="F2" s="47"/>
      <c r="G2" s="47"/>
      <c r="H2" s="46"/>
    </row>
    <row r="3" spans="1:256" x14ac:dyDescent="0.35">
      <c r="A3" s="45" t="s">
        <v>46</v>
      </c>
      <c r="B3" s="44"/>
      <c r="C3" s="44"/>
      <c r="D3" s="44"/>
      <c r="E3" s="44"/>
      <c r="F3" s="44"/>
      <c r="G3" s="44"/>
      <c r="H3" s="43"/>
    </row>
    <row r="4" spans="1:256" x14ac:dyDescent="0.35">
      <c r="A4" s="42" t="s">
        <v>45</v>
      </c>
      <c r="B4" s="41"/>
      <c r="C4" s="41"/>
      <c r="D4" s="41"/>
      <c r="E4" s="41"/>
      <c r="F4" s="41"/>
      <c r="G4" s="41"/>
      <c r="H4" s="40"/>
    </row>
    <row r="5" spans="1:256" x14ac:dyDescent="0.35">
      <c r="A5" s="39" t="s">
        <v>44</v>
      </c>
      <c r="B5" s="38"/>
      <c r="C5" s="38"/>
      <c r="D5" s="38"/>
      <c r="E5" s="38"/>
      <c r="F5" s="38"/>
      <c r="G5" s="38"/>
      <c r="H5" s="37"/>
    </row>
    <row r="6" spans="1:256" ht="62.25" customHeight="1" x14ac:dyDescent="0.35">
      <c r="A6" s="16" t="s">
        <v>43</v>
      </c>
      <c r="B6" s="36" t="s">
        <v>42</v>
      </c>
      <c r="C6" s="16" t="s">
        <v>41</v>
      </c>
      <c r="D6" s="16" t="s">
        <v>40</v>
      </c>
      <c r="E6" s="16" t="s">
        <v>39</v>
      </c>
      <c r="F6" s="16" t="s">
        <v>38</v>
      </c>
      <c r="G6" s="16" t="s">
        <v>37</v>
      </c>
      <c r="H6" s="15" t="s">
        <v>36</v>
      </c>
    </row>
    <row r="7" spans="1:256" x14ac:dyDescent="0.35">
      <c r="A7" s="12"/>
      <c r="B7" s="13"/>
      <c r="C7" s="12"/>
      <c r="D7" s="12"/>
      <c r="E7" s="12"/>
      <c r="F7" s="12"/>
      <c r="G7" s="12"/>
      <c r="H7" s="12"/>
    </row>
    <row r="8" spans="1:256" x14ac:dyDescent="0.35">
      <c r="A8" s="11" t="s">
        <v>35</v>
      </c>
      <c r="B8" s="10">
        <f>B9+B13</f>
        <v>2207137578.54</v>
      </c>
      <c r="C8" s="10">
        <f>C9+C13</f>
        <v>0</v>
      </c>
      <c r="D8" s="10">
        <f>D9+D13</f>
        <v>13547799.239999998</v>
      </c>
      <c r="E8" s="10">
        <f>E9+E13</f>
        <v>0</v>
      </c>
      <c r="F8" s="10">
        <f>F9+F13</f>
        <v>2193589779.3000002</v>
      </c>
      <c r="G8" s="10">
        <f>G9+G13</f>
        <v>63655413.150000006</v>
      </c>
      <c r="H8" s="10">
        <f>H9+H13</f>
        <v>0</v>
      </c>
    </row>
    <row r="9" spans="1:256" x14ac:dyDescent="0.35">
      <c r="A9" s="35" t="s">
        <v>34</v>
      </c>
      <c r="B9" s="8">
        <f>SUM(B10:B12)</f>
        <v>0</v>
      </c>
      <c r="C9" s="8">
        <f>SUM(C10:C12)</f>
        <v>0</v>
      </c>
      <c r="D9" s="8">
        <f>SUM(D10:D12)</f>
        <v>0</v>
      </c>
      <c r="E9" s="8">
        <f>SUM(E10:E12)</f>
        <v>0</v>
      </c>
      <c r="F9" s="8">
        <f>SUM(F10:F12)</f>
        <v>0</v>
      </c>
      <c r="G9" s="8">
        <f>SUM(G10:G12)</f>
        <v>0</v>
      </c>
      <c r="H9" s="8">
        <f>SUM(H10:H12)</f>
        <v>0</v>
      </c>
    </row>
    <row r="10" spans="1:256" x14ac:dyDescent="0.35">
      <c r="A10" s="32" t="s">
        <v>33</v>
      </c>
      <c r="B10" s="8">
        <v>0</v>
      </c>
      <c r="C10" s="8">
        <v>0</v>
      </c>
      <c r="D10" s="8">
        <v>0</v>
      </c>
      <c r="E10" s="8">
        <v>0</v>
      </c>
      <c r="F10" s="8">
        <v>0</v>
      </c>
      <c r="G10" s="8">
        <v>0</v>
      </c>
      <c r="H10" s="8">
        <v>0</v>
      </c>
    </row>
    <row r="11" spans="1:256" x14ac:dyDescent="0.35">
      <c r="A11" s="32" t="s">
        <v>32</v>
      </c>
      <c r="B11" s="8">
        <v>0</v>
      </c>
      <c r="C11" s="8">
        <v>0</v>
      </c>
      <c r="D11" s="8">
        <v>0</v>
      </c>
      <c r="E11" s="8">
        <v>0</v>
      </c>
      <c r="F11" s="8">
        <v>0</v>
      </c>
      <c r="G11" s="8">
        <v>0</v>
      </c>
      <c r="H11" s="8">
        <v>0</v>
      </c>
    </row>
    <row r="12" spans="1:256" x14ac:dyDescent="0.35">
      <c r="A12" s="32" t="s">
        <v>31</v>
      </c>
      <c r="B12" s="8">
        <v>0</v>
      </c>
      <c r="C12" s="8">
        <v>0</v>
      </c>
      <c r="D12" s="8">
        <v>0</v>
      </c>
      <c r="E12" s="8">
        <v>0</v>
      </c>
      <c r="F12" s="8">
        <v>0</v>
      </c>
      <c r="G12" s="8">
        <v>0</v>
      </c>
      <c r="H12" s="8">
        <v>0</v>
      </c>
    </row>
    <row r="13" spans="1:256" x14ac:dyDescent="0.35">
      <c r="A13" s="35" t="s">
        <v>30</v>
      </c>
      <c r="B13" s="8">
        <f>SUM(B14+B20+B21)</f>
        <v>2207137578.54</v>
      </c>
      <c r="C13" s="8">
        <f>SUM(C14+C20+C21)</f>
        <v>0</v>
      </c>
      <c r="D13" s="8">
        <f>SUM(D14+D20+D21)</f>
        <v>13547799.239999998</v>
      </c>
      <c r="E13" s="8">
        <f>SUM(E14+E20+E21)</f>
        <v>0</v>
      </c>
      <c r="F13" s="8">
        <f>SUM(F14+F20+F21)</f>
        <v>2193589779.3000002</v>
      </c>
      <c r="G13" s="8">
        <f>SUM(G14+G20+G21)</f>
        <v>63655413.150000006</v>
      </c>
      <c r="H13" s="8">
        <f>SUM(H14+H20+H21)</f>
        <v>0</v>
      </c>
      <c r="I13" s="8" t="e">
        <f>SUM(I14+I20+I21)</f>
        <v>#REF!</v>
      </c>
      <c r="J13" s="8" t="e">
        <f>SUM(J14+J20+J21)</f>
        <v>#REF!</v>
      </c>
      <c r="K13" s="8" t="e">
        <f>SUM(K14+K20+K21)</f>
        <v>#REF!</v>
      </c>
      <c r="L13" s="8" t="e">
        <f>SUM(L14+L20+L21)</f>
        <v>#REF!</v>
      </c>
      <c r="M13" s="8" t="e">
        <f>SUM(M14+M20+M21)</f>
        <v>#REF!</v>
      </c>
      <c r="N13" s="8" t="e">
        <f>SUM(N14+N20+N21)</f>
        <v>#REF!</v>
      </c>
      <c r="O13" s="8" t="e">
        <f>SUM(O14+O20+O21)</f>
        <v>#REF!</v>
      </c>
      <c r="P13" s="8" t="e">
        <f>SUM(P14+P20+P21)</f>
        <v>#REF!</v>
      </c>
      <c r="Q13" s="8" t="e">
        <f>SUM(Q14+Q20+Q21)</f>
        <v>#REF!</v>
      </c>
      <c r="R13" s="8" t="e">
        <f>SUM(R14+R20+R21)</f>
        <v>#REF!</v>
      </c>
      <c r="S13" s="8" t="e">
        <f>SUM(S14+S20+S21)</f>
        <v>#REF!</v>
      </c>
      <c r="T13" s="8" t="e">
        <f>SUM(T14+T20+T21)</f>
        <v>#REF!</v>
      </c>
      <c r="U13" s="8" t="e">
        <f>SUM(U14+U20+U21)</f>
        <v>#REF!</v>
      </c>
      <c r="V13" s="8" t="e">
        <f>SUM(V14+V20+V21)</f>
        <v>#REF!</v>
      </c>
      <c r="W13" s="8" t="e">
        <f>SUM(W14+W20+W21)</f>
        <v>#REF!</v>
      </c>
      <c r="X13" s="8" t="e">
        <f>SUM(X14+X20+X21)</f>
        <v>#REF!</v>
      </c>
      <c r="Y13" s="8" t="e">
        <f>SUM(Y14+Y20+Y21)</f>
        <v>#REF!</v>
      </c>
      <c r="Z13" s="8" t="e">
        <f>SUM(Z14+Z20+Z21)</f>
        <v>#REF!</v>
      </c>
      <c r="AA13" s="8" t="e">
        <f>SUM(AA14+AA20+AA21)</f>
        <v>#REF!</v>
      </c>
      <c r="AB13" s="8" t="e">
        <f>SUM(AB14+AB20+AB21)</f>
        <v>#REF!</v>
      </c>
      <c r="AC13" s="8" t="e">
        <f>SUM(AC14+AC20+AC21)</f>
        <v>#REF!</v>
      </c>
      <c r="AD13" s="8" t="e">
        <f>SUM(AD14+AD20+AD21)</f>
        <v>#REF!</v>
      </c>
      <c r="AE13" s="8" t="e">
        <f>SUM(AE14+AE20+AE21)</f>
        <v>#REF!</v>
      </c>
      <c r="AF13" s="8" t="e">
        <f>SUM(AF14+AF20+AF21)</f>
        <v>#REF!</v>
      </c>
      <c r="AG13" s="8" t="e">
        <f>SUM(AG14+AG20+AG21)</f>
        <v>#REF!</v>
      </c>
      <c r="AH13" s="8" t="e">
        <f>SUM(AH14+AH20+AH21)</f>
        <v>#REF!</v>
      </c>
      <c r="AI13" s="8" t="e">
        <f>SUM(AI14+AI20+AI21)</f>
        <v>#REF!</v>
      </c>
      <c r="AJ13" s="8" t="e">
        <f>SUM(AJ14+AJ20+AJ21)</f>
        <v>#REF!</v>
      </c>
      <c r="AK13" s="8" t="e">
        <f>SUM(AK14+AK20+AK21)</f>
        <v>#REF!</v>
      </c>
      <c r="AL13" s="8" t="e">
        <f>SUM(AL14+AL20+AL21)</f>
        <v>#REF!</v>
      </c>
      <c r="AM13" s="8" t="e">
        <f>SUM(AM14+AM20+AM21)</f>
        <v>#REF!</v>
      </c>
      <c r="AN13" s="8" t="e">
        <f>SUM(AN14+AN20+AN21)</f>
        <v>#REF!</v>
      </c>
      <c r="AO13" s="8" t="e">
        <f>SUM(AO14+AO20+AO21)</f>
        <v>#REF!</v>
      </c>
      <c r="AP13" s="8" t="e">
        <f>SUM(AP14+AP20+AP21)</f>
        <v>#REF!</v>
      </c>
      <c r="AQ13" s="8" t="e">
        <f>SUM(AQ14+AQ20+AQ21)</f>
        <v>#REF!</v>
      </c>
      <c r="AR13" s="8" t="e">
        <f>SUM(AR14+AR20+AR21)</f>
        <v>#REF!</v>
      </c>
      <c r="AS13" s="8" t="e">
        <f>SUM(AS14+AS20+AS21)</f>
        <v>#REF!</v>
      </c>
      <c r="AT13" s="8" t="e">
        <f>SUM(AT14+AT20+AT21)</f>
        <v>#REF!</v>
      </c>
      <c r="AU13" s="8" t="e">
        <f>SUM(AU14+AU20+AU21)</f>
        <v>#REF!</v>
      </c>
      <c r="AV13" s="8" t="e">
        <f>SUM(AV14+AV20+AV21)</f>
        <v>#REF!</v>
      </c>
      <c r="AW13" s="8" t="e">
        <f>SUM(AW14+AW20+AW21)</f>
        <v>#REF!</v>
      </c>
      <c r="AX13" s="8" t="e">
        <f>SUM(AX14+AX20+AX21)</f>
        <v>#REF!</v>
      </c>
      <c r="AY13" s="8" t="e">
        <f>SUM(AY14+AY20+AY21)</f>
        <v>#REF!</v>
      </c>
      <c r="AZ13" s="8" t="e">
        <f>SUM(AZ14+AZ20+AZ21)</f>
        <v>#REF!</v>
      </c>
      <c r="BA13" s="8" t="e">
        <f>SUM(BA14+BA20+BA21)</f>
        <v>#REF!</v>
      </c>
      <c r="BB13" s="8" t="e">
        <f>SUM(BB14+BB20+BB21)</f>
        <v>#REF!</v>
      </c>
      <c r="BC13" s="8" t="e">
        <f>SUM(BC14+BC20+BC21)</f>
        <v>#REF!</v>
      </c>
      <c r="BD13" s="8" t="e">
        <f>SUM(BD14+BD20+BD21)</f>
        <v>#REF!</v>
      </c>
      <c r="BE13" s="8" t="e">
        <f>SUM(BE14+BE20+BE21)</f>
        <v>#REF!</v>
      </c>
      <c r="BF13" s="8" t="e">
        <f>SUM(BF14+BF20+BF21)</f>
        <v>#REF!</v>
      </c>
      <c r="BG13" s="8" t="e">
        <f>SUM(BG14+BG20+BG21)</f>
        <v>#REF!</v>
      </c>
      <c r="BH13" s="8" t="e">
        <f>SUM(BH14+BH20+BH21)</f>
        <v>#REF!</v>
      </c>
      <c r="BI13" s="8" t="e">
        <f>SUM(BI14+BI20+BI21)</f>
        <v>#REF!</v>
      </c>
      <c r="BJ13" s="8" t="e">
        <f>SUM(BJ14+BJ20+BJ21)</f>
        <v>#REF!</v>
      </c>
      <c r="BK13" s="8" t="e">
        <f>SUM(BK14+BK20+BK21)</f>
        <v>#REF!</v>
      </c>
      <c r="BL13" s="8" t="e">
        <f>SUM(BL14+BL20+BL21)</f>
        <v>#REF!</v>
      </c>
      <c r="BM13" s="8" t="e">
        <f>SUM(BM14+BM20+BM21)</f>
        <v>#REF!</v>
      </c>
      <c r="BN13" s="8" t="e">
        <f>SUM(BN14+BN20+BN21)</f>
        <v>#REF!</v>
      </c>
      <c r="BO13" s="8" t="e">
        <f>SUM(BO14+BO20+BO21)</f>
        <v>#REF!</v>
      </c>
      <c r="BP13" s="8" t="e">
        <f>SUM(BP14+BP20+BP21)</f>
        <v>#REF!</v>
      </c>
      <c r="BQ13" s="8" t="e">
        <f>SUM(BQ14+BQ20+BQ21)</f>
        <v>#REF!</v>
      </c>
      <c r="BR13" s="8" t="e">
        <f>SUM(BR14+BR20+BR21)</f>
        <v>#REF!</v>
      </c>
      <c r="BS13" s="8" t="e">
        <f>SUM(BS14+BS20+BS21)</f>
        <v>#REF!</v>
      </c>
      <c r="BT13" s="8" t="e">
        <f>SUM(BT14+BT20+BT21)</f>
        <v>#REF!</v>
      </c>
      <c r="BU13" s="8" t="e">
        <f>SUM(BU14+BU20+BU21)</f>
        <v>#REF!</v>
      </c>
      <c r="BV13" s="8" t="e">
        <f>SUM(BV14+BV20+BV21)</f>
        <v>#REF!</v>
      </c>
      <c r="BW13" s="8" t="e">
        <f>SUM(BW14+BW20+BW21)</f>
        <v>#REF!</v>
      </c>
      <c r="BX13" s="8" t="e">
        <f>SUM(BX14+BX20+BX21)</f>
        <v>#REF!</v>
      </c>
      <c r="BY13" s="8" t="e">
        <f>SUM(BY14+BY20+BY21)</f>
        <v>#REF!</v>
      </c>
      <c r="BZ13" s="8" t="e">
        <f>SUM(BZ14+BZ20+BZ21)</f>
        <v>#REF!</v>
      </c>
      <c r="CA13" s="8" t="e">
        <f>SUM(CA14+CA20+CA21)</f>
        <v>#REF!</v>
      </c>
      <c r="CB13" s="8" t="e">
        <f>SUM(CB14+CB20+CB21)</f>
        <v>#REF!</v>
      </c>
      <c r="CC13" s="8" t="e">
        <f>SUM(CC14+CC20+CC21)</f>
        <v>#REF!</v>
      </c>
      <c r="CD13" s="8" t="e">
        <f>SUM(CD14+CD20+CD21)</f>
        <v>#REF!</v>
      </c>
      <c r="CE13" s="8" t="e">
        <f>SUM(CE14+CE20+CE21)</f>
        <v>#REF!</v>
      </c>
      <c r="CF13" s="8" t="e">
        <f>SUM(CF14+CF20+CF21)</f>
        <v>#REF!</v>
      </c>
      <c r="CG13" s="8" t="e">
        <f>SUM(CG14+CG20+CG21)</f>
        <v>#REF!</v>
      </c>
      <c r="CH13" s="8" t="e">
        <f>SUM(CH14+CH20+CH21)</f>
        <v>#REF!</v>
      </c>
      <c r="CI13" s="8" t="e">
        <f>SUM(CI14+CI20+CI21)</f>
        <v>#REF!</v>
      </c>
      <c r="CJ13" s="8" t="e">
        <f>SUM(CJ14+CJ20+CJ21)</f>
        <v>#REF!</v>
      </c>
      <c r="CK13" s="8" t="e">
        <f>SUM(CK14+CK20+CK21)</f>
        <v>#REF!</v>
      </c>
      <c r="CL13" s="8" t="e">
        <f>SUM(CL14+CL20+CL21)</f>
        <v>#REF!</v>
      </c>
      <c r="CM13" s="8" t="e">
        <f>SUM(CM14+CM20+CM21)</f>
        <v>#REF!</v>
      </c>
      <c r="CN13" s="8" t="e">
        <f>SUM(CN14+CN20+CN21)</f>
        <v>#REF!</v>
      </c>
      <c r="CO13" s="8" t="e">
        <f>SUM(CO14+CO20+CO21)</f>
        <v>#REF!</v>
      </c>
      <c r="CP13" s="8" t="e">
        <f>SUM(CP14+CP20+CP21)</f>
        <v>#REF!</v>
      </c>
      <c r="CQ13" s="8" t="e">
        <f>SUM(CQ14+CQ20+CQ21)</f>
        <v>#REF!</v>
      </c>
      <c r="CR13" s="8" t="e">
        <f>SUM(CR14+CR20+CR21)</f>
        <v>#REF!</v>
      </c>
      <c r="CS13" s="8" t="e">
        <f>SUM(CS14+CS20+CS21)</f>
        <v>#REF!</v>
      </c>
      <c r="CT13" s="8" t="e">
        <f>SUM(CT14+CT20+CT21)</f>
        <v>#REF!</v>
      </c>
      <c r="CU13" s="8" t="e">
        <f>SUM(CU14+CU20+CU21)</f>
        <v>#REF!</v>
      </c>
      <c r="CV13" s="8" t="e">
        <f>SUM(CV14+CV20+CV21)</f>
        <v>#REF!</v>
      </c>
      <c r="CW13" s="8" t="e">
        <f>SUM(CW14+CW20+CW21)</f>
        <v>#REF!</v>
      </c>
      <c r="CX13" s="8" t="e">
        <f>SUM(CX14+CX20+CX21)</f>
        <v>#REF!</v>
      </c>
      <c r="CY13" s="8" t="e">
        <f>SUM(CY14+CY20+CY21)</f>
        <v>#REF!</v>
      </c>
      <c r="CZ13" s="8" t="e">
        <f>SUM(CZ14+CZ20+CZ21)</f>
        <v>#REF!</v>
      </c>
      <c r="DA13" s="8" t="e">
        <f>SUM(DA14+DA20+DA21)</f>
        <v>#REF!</v>
      </c>
      <c r="DB13" s="8" t="e">
        <f>SUM(DB14+DB20+DB21)</f>
        <v>#REF!</v>
      </c>
      <c r="DC13" s="8" t="e">
        <f>SUM(DC14+DC20+DC21)</f>
        <v>#REF!</v>
      </c>
      <c r="DD13" s="8" t="e">
        <f>SUM(DD14+DD20+DD21)</f>
        <v>#REF!</v>
      </c>
      <c r="DE13" s="8" t="e">
        <f>SUM(DE14+DE20+DE21)</f>
        <v>#REF!</v>
      </c>
      <c r="DF13" s="8" t="e">
        <f>SUM(DF14+DF20+DF21)</f>
        <v>#REF!</v>
      </c>
      <c r="DG13" s="8" t="e">
        <f>SUM(DG14+DG20+DG21)</f>
        <v>#REF!</v>
      </c>
      <c r="DH13" s="8" t="e">
        <f>SUM(DH14+DH20+DH21)</f>
        <v>#REF!</v>
      </c>
      <c r="DI13" s="8" t="e">
        <f>SUM(DI14+DI20+DI21)</f>
        <v>#REF!</v>
      </c>
      <c r="DJ13" s="8" t="e">
        <f>SUM(DJ14+DJ20+DJ21)</f>
        <v>#REF!</v>
      </c>
      <c r="DK13" s="8" t="e">
        <f>SUM(DK14+DK20+DK21)</f>
        <v>#REF!</v>
      </c>
      <c r="DL13" s="8" t="e">
        <f>SUM(DL14+DL20+DL21)</f>
        <v>#REF!</v>
      </c>
      <c r="DM13" s="8" t="e">
        <f>SUM(DM14+DM20+DM21)</f>
        <v>#REF!</v>
      </c>
      <c r="DN13" s="8" t="e">
        <f>SUM(DN14+DN20+DN21)</f>
        <v>#REF!</v>
      </c>
      <c r="DO13" s="8" t="e">
        <f>SUM(DO14+DO20+DO21)</f>
        <v>#REF!</v>
      </c>
      <c r="DP13" s="8" t="e">
        <f>SUM(DP14+DP20+DP21)</f>
        <v>#REF!</v>
      </c>
      <c r="DQ13" s="8" t="e">
        <f>SUM(DQ14+DQ20+DQ21)</f>
        <v>#REF!</v>
      </c>
      <c r="DR13" s="8" t="e">
        <f>SUM(DR14+DR20+DR21)</f>
        <v>#REF!</v>
      </c>
      <c r="DS13" s="8" t="e">
        <f>SUM(DS14+DS20+DS21)</f>
        <v>#REF!</v>
      </c>
      <c r="DT13" s="8" t="e">
        <f>SUM(DT14+DT20+DT21)</f>
        <v>#REF!</v>
      </c>
      <c r="DU13" s="8" t="e">
        <f>SUM(DU14+DU20+DU21)</f>
        <v>#REF!</v>
      </c>
      <c r="DV13" s="8" t="e">
        <f>SUM(DV14+DV20+DV21)</f>
        <v>#REF!</v>
      </c>
      <c r="DW13" s="8" t="e">
        <f>SUM(DW14+DW20+DW21)</f>
        <v>#REF!</v>
      </c>
      <c r="DX13" s="8" t="e">
        <f>SUM(DX14+DX20+DX21)</f>
        <v>#REF!</v>
      </c>
      <c r="DY13" s="8" t="e">
        <f>SUM(DY14+DY20+DY21)</f>
        <v>#REF!</v>
      </c>
      <c r="DZ13" s="8" t="e">
        <f>SUM(DZ14+DZ20+DZ21)</f>
        <v>#REF!</v>
      </c>
      <c r="EA13" s="8" t="e">
        <f>SUM(EA14+EA20+EA21)</f>
        <v>#REF!</v>
      </c>
      <c r="EB13" s="8" t="e">
        <f>SUM(EB14+EB20+EB21)</f>
        <v>#REF!</v>
      </c>
      <c r="EC13" s="8" t="e">
        <f>SUM(EC14+EC20+EC21)</f>
        <v>#REF!</v>
      </c>
      <c r="ED13" s="8" t="e">
        <f>SUM(ED14+ED20+ED21)</f>
        <v>#REF!</v>
      </c>
      <c r="EE13" s="8" t="e">
        <f>SUM(EE14+EE20+EE21)</f>
        <v>#REF!</v>
      </c>
      <c r="EF13" s="8" t="e">
        <f>SUM(EF14+EF20+EF21)</f>
        <v>#REF!</v>
      </c>
      <c r="EG13" s="8" t="e">
        <f>SUM(EG14+EG20+EG21)</f>
        <v>#REF!</v>
      </c>
      <c r="EH13" s="8" t="e">
        <f>SUM(EH14+EH20+EH21)</f>
        <v>#REF!</v>
      </c>
      <c r="EI13" s="8" t="e">
        <f>SUM(EI14+EI20+EI21)</f>
        <v>#REF!</v>
      </c>
      <c r="EJ13" s="8" t="e">
        <f>SUM(EJ14+EJ20+EJ21)</f>
        <v>#REF!</v>
      </c>
      <c r="EK13" s="8" t="e">
        <f>SUM(EK14+EK20+EK21)</f>
        <v>#REF!</v>
      </c>
      <c r="EL13" s="8" t="e">
        <f>SUM(EL14+EL20+EL21)</f>
        <v>#REF!</v>
      </c>
      <c r="EM13" s="8" t="e">
        <f>SUM(EM14+EM20+EM21)</f>
        <v>#REF!</v>
      </c>
      <c r="EN13" s="8" t="e">
        <f>SUM(EN14+EN20+EN21)</f>
        <v>#REF!</v>
      </c>
      <c r="EO13" s="8" t="e">
        <f>SUM(EO14+EO20+EO21)</f>
        <v>#REF!</v>
      </c>
      <c r="EP13" s="8" t="e">
        <f>SUM(EP14+EP20+EP21)</f>
        <v>#REF!</v>
      </c>
      <c r="EQ13" s="8" t="e">
        <f>SUM(EQ14+EQ20+EQ21)</f>
        <v>#REF!</v>
      </c>
      <c r="ER13" s="8" t="e">
        <f>SUM(ER14+ER20+ER21)</f>
        <v>#REF!</v>
      </c>
      <c r="ES13" s="8" t="e">
        <f>SUM(ES14+ES20+ES21)</f>
        <v>#REF!</v>
      </c>
      <c r="ET13" s="8" t="e">
        <f>SUM(ET14+ET20+ET21)</f>
        <v>#REF!</v>
      </c>
      <c r="EU13" s="8" t="e">
        <f>SUM(EU14+EU20+EU21)</f>
        <v>#REF!</v>
      </c>
      <c r="EV13" s="8" t="e">
        <f>SUM(EV14+EV20+EV21)</f>
        <v>#REF!</v>
      </c>
      <c r="EW13" s="8" t="e">
        <f>SUM(EW14+EW20+EW21)</f>
        <v>#REF!</v>
      </c>
      <c r="EX13" s="8" t="e">
        <f>SUM(EX14+EX20+EX21)</f>
        <v>#REF!</v>
      </c>
      <c r="EY13" s="8" t="e">
        <f>SUM(EY14+EY20+EY21)</f>
        <v>#REF!</v>
      </c>
      <c r="EZ13" s="8" t="e">
        <f>SUM(EZ14+EZ20+EZ21)</f>
        <v>#REF!</v>
      </c>
      <c r="FA13" s="8" t="e">
        <f>SUM(FA14+FA20+FA21)</f>
        <v>#REF!</v>
      </c>
      <c r="FB13" s="8" t="e">
        <f>SUM(FB14+FB20+FB21)</f>
        <v>#REF!</v>
      </c>
      <c r="FC13" s="8" t="e">
        <f>SUM(FC14+FC20+FC21)</f>
        <v>#REF!</v>
      </c>
      <c r="FD13" s="8" t="e">
        <f>SUM(FD14+FD20+FD21)</f>
        <v>#REF!</v>
      </c>
      <c r="FE13" s="8" t="e">
        <f>SUM(FE14+FE20+FE21)</f>
        <v>#REF!</v>
      </c>
      <c r="FF13" s="8" t="e">
        <f>SUM(FF14+FF20+FF21)</f>
        <v>#REF!</v>
      </c>
      <c r="FG13" s="8" t="e">
        <f>SUM(FG14+FG20+FG21)</f>
        <v>#REF!</v>
      </c>
      <c r="FH13" s="8" t="e">
        <f>SUM(FH14+FH20+FH21)</f>
        <v>#REF!</v>
      </c>
      <c r="FI13" s="8" t="e">
        <f>SUM(FI14+FI20+FI21)</f>
        <v>#REF!</v>
      </c>
      <c r="FJ13" s="8" t="e">
        <f>SUM(FJ14+FJ20+FJ21)</f>
        <v>#REF!</v>
      </c>
      <c r="FK13" s="8" t="e">
        <f>SUM(FK14+FK20+FK21)</f>
        <v>#REF!</v>
      </c>
      <c r="FL13" s="8" t="e">
        <f>SUM(FL14+FL20+FL21)</f>
        <v>#REF!</v>
      </c>
      <c r="FM13" s="8" t="e">
        <f>SUM(FM14+FM20+FM21)</f>
        <v>#REF!</v>
      </c>
      <c r="FN13" s="8" t="e">
        <f>SUM(FN14+FN20+FN21)</f>
        <v>#REF!</v>
      </c>
      <c r="FO13" s="8" t="e">
        <f>SUM(FO14+FO20+FO21)</f>
        <v>#REF!</v>
      </c>
      <c r="FP13" s="8" t="e">
        <f>SUM(FP14+FP20+FP21)</f>
        <v>#REF!</v>
      </c>
      <c r="FQ13" s="8" t="e">
        <f>SUM(FQ14+FQ20+FQ21)</f>
        <v>#REF!</v>
      </c>
      <c r="FR13" s="8" t="e">
        <f>SUM(FR14+FR20+FR21)</f>
        <v>#REF!</v>
      </c>
      <c r="FS13" s="8" t="e">
        <f>SUM(FS14+FS20+FS21)</f>
        <v>#REF!</v>
      </c>
      <c r="FT13" s="8" t="e">
        <f>SUM(FT14+FT20+FT21)</f>
        <v>#REF!</v>
      </c>
      <c r="FU13" s="8" t="e">
        <f>SUM(FU14+FU20+FU21)</f>
        <v>#REF!</v>
      </c>
      <c r="FV13" s="8" t="e">
        <f>SUM(FV14+FV20+FV21)</f>
        <v>#REF!</v>
      </c>
      <c r="FW13" s="8" t="e">
        <f>SUM(FW14+FW20+FW21)</f>
        <v>#REF!</v>
      </c>
      <c r="FX13" s="8" t="e">
        <f>SUM(FX14+FX20+FX21)</f>
        <v>#REF!</v>
      </c>
      <c r="FY13" s="8" t="e">
        <f>SUM(FY14+FY20+FY21)</f>
        <v>#REF!</v>
      </c>
      <c r="FZ13" s="8" t="e">
        <f>SUM(FZ14+FZ20+FZ21)</f>
        <v>#REF!</v>
      </c>
      <c r="GA13" s="8" t="e">
        <f>SUM(GA14+GA20+GA21)</f>
        <v>#REF!</v>
      </c>
      <c r="GB13" s="8" t="e">
        <f>SUM(GB14+GB20+GB21)</f>
        <v>#REF!</v>
      </c>
      <c r="GC13" s="8" t="e">
        <f>SUM(GC14+GC20+GC21)</f>
        <v>#REF!</v>
      </c>
      <c r="GD13" s="8" t="e">
        <f>SUM(GD14+GD20+GD21)</f>
        <v>#REF!</v>
      </c>
      <c r="GE13" s="8" t="e">
        <f>SUM(GE14+GE20+GE21)</f>
        <v>#REF!</v>
      </c>
      <c r="GF13" s="8" t="e">
        <f>SUM(GF14+GF20+GF21)</f>
        <v>#REF!</v>
      </c>
      <c r="GG13" s="8" t="e">
        <f>SUM(GG14+GG20+GG21)</f>
        <v>#REF!</v>
      </c>
      <c r="GH13" s="8" t="e">
        <f>SUM(GH14+GH20+GH21)</f>
        <v>#REF!</v>
      </c>
      <c r="GI13" s="8" t="e">
        <f>SUM(GI14+GI20+GI21)</f>
        <v>#REF!</v>
      </c>
      <c r="GJ13" s="8" t="e">
        <f>SUM(GJ14+GJ20+GJ21)</f>
        <v>#REF!</v>
      </c>
      <c r="GK13" s="8" t="e">
        <f>SUM(GK14+GK20+GK21)</f>
        <v>#REF!</v>
      </c>
      <c r="GL13" s="8" t="e">
        <f>SUM(GL14+GL20+GL21)</f>
        <v>#REF!</v>
      </c>
      <c r="GM13" s="8" t="e">
        <f>SUM(GM14+GM20+GM21)</f>
        <v>#REF!</v>
      </c>
      <c r="GN13" s="8" t="e">
        <f>SUM(GN14+GN20+GN21)</f>
        <v>#REF!</v>
      </c>
      <c r="GO13" s="8" t="e">
        <f>SUM(GO14+GO20+GO21)</f>
        <v>#REF!</v>
      </c>
      <c r="GP13" s="8" t="e">
        <f>SUM(GP14+GP20+GP21)</f>
        <v>#REF!</v>
      </c>
      <c r="GQ13" s="8" t="e">
        <f>SUM(GQ14+GQ20+GQ21)</f>
        <v>#REF!</v>
      </c>
      <c r="GR13" s="8" t="e">
        <f>SUM(GR14+GR20+GR21)</f>
        <v>#REF!</v>
      </c>
      <c r="GS13" s="8" t="e">
        <f>SUM(GS14+GS20+GS21)</f>
        <v>#REF!</v>
      </c>
      <c r="GT13" s="8" t="e">
        <f>SUM(GT14+GT20+GT21)</f>
        <v>#REF!</v>
      </c>
      <c r="GU13" s="8" t="e">
        <f>SUM(GU14+GU20+GU21)</f>
        <v>#REF!</v>
      </c>
      <c r="GV13" s="8" t="e">
        <f>SUM(GV14+GV20+GV21)</f>
        <v>#REF!</v>
      </c>
      <c r="GW13" s="8" t="e">
        <f>SUM(GW14+GW20+GW21)</f>
        <v>#REF!</v>
      </c>
      <c r="GX13" s="8" t="e">
        <f>SUM(GX14+GX20+GX21)</f>
        <v>#REF!</v>
      </c>
      <c r="GY13" s="8" t="e">
        <f>SUM(GY14+GY20+GY21)</f>
        <v>#REF!</v>
      </c>
      <c r="GZ13" s="8" t="e">
        <f>SUM(GZ14+GZ20+GZ21)</f>
        <v>#REF!</v>
      </c>
      <c r="HA13" s="8" t="e">
        <f>SUM(HA14+HA20+HA21)</f>
        <v>#REF!</v>
      </c>
      <c r="HB13" s="8" t="e">
        <f>SUM(HB14+HB20+HB21)</f>
        <v>#REF!</v>
      </c>
      <c r="HC13" s="8" t="e">
        <f>SUM(HC14+HC20+HC21)</f>
        <v>#REF!</v>
      </c>
      <c r="HD13" s="8" t="e">
        <f>SUM(HD14+HD20+HD21)</f>
        <v>#REF!</v>
      </c>
      <c r="HE13" s="8" t="e">
        <f>SUM(HE14+HE20+HE21)</f>
        <v>#REF!</v>
      </c>
      <c r="HF13" s="8" t="e">
        <f>SUM(HF14+HF20+HF21)</f>
        <v>#REF!</v>
      </c>
      <c r="HG13" s="8" t="e">
        <f>SUM(HG14+HG20+HG21)</f>
        <v>#REF!</v>
      </c>
      <c r="HH13" s="8" t="e">
        <f>SUM(HH14+HH20+HH21)</f>
        <v>#REF!</v>
      </c>
      <c r="HI13" s="8" t="e">
        <f>SUM(HI14+HI20+HI21)</f>
        <v>#REF!</v>
      </c>
      <c r="HJ13" s="8" t="e">
        <f>SUM(HJ14+HJ20+HJ21)</f>
        <v>#REF!</v>
      </c>
      <c r="HK13" s="8" t="e">
        <f>SUM(HK14+HK20+HK21)</f>
        <v>#REF!</v>
      </c>
      <c r="HL13" s="8" t="e">
        <f>SUM(HL14+HL20+HL21)</f>
        <v>#REF!</v>
      </c>
      <c r="HM13" s="8" t="e">
        <f>SUM(HM14+HM20+HM21)</f>
        <v>#REF!</v>
      </c>
      <c r="HN13" s="8" t="e">
        <f>SUM(HN14+HN20+HN21)</f>
        <v>#REF!</v>
      </c>
      <c r="HO13" s="8" t="e">
        <f>SUM(HO14+HO20+HO21)</f>
        <v>#REF!</v>
      </c>
      <c r="HP13" s="8" t="e">
        <f>SUM(HP14+HP20+HP21)</f>
        <v>#REF!</v>
      </c>
      <c r="HQ13" s="8" t="e">
        <f>SUM(HQ14+HQ20+HQ21)</f>
        <v>#REF!</v>
      </c>
      <c r="HR13" s="8" t="e">
        <f>SUM(HR14+HR20+HR21)</f>
        <v>#REF!</v>
      </c>
      <c r="HS13" s="8" t="e">
        <f>SUM(HS14+HS20+HS21)</f>
        <v>#REF!</v>
      </c>
      <c r="HT13" s="8" t="e">
        <f>SUM(HT14+HT20+HT21)</f>
        <v>#REF!</v>
      </c>
      <c r="HU13" s="8" t="e">
        <f>SUM(HU14+HU20+HU21)</f>
        <v>#REF!</v>
      </c>
      <c r="HV13" s="8" t="e">
        <f>SUM(HV14+HV20+HV21)</f>
        <v>#REF!</v>
      </c>
      <c r="HW13" s="8" t="e">
        <f>SUM(HW14+HW20+HW21)</f>
        <v>#REF!</v>
      </c>
      <c r="HX13" s="8" t="e">
        <f>SUM(HX14+HX20+HX21)</f>
        <v>#REF!</v>
      </c>
      <c r="HY13" s="8" t="e">
        <f>SUM(HY14+HY20+HY21)</f>
        <v>#REF!</v>
      </c>
      <c r="HZ13" s="8" t="e">
        <f>SUM(HZ14+HZ20+HZ21)</f>
        <v>#REF!</v>
      </c>
      <c r="IA13" s="8" t="e">
        <f>SUM(IA14+IA20+IA21)</f>
        <v>#REF!</v>
      </c>
      <c r="IB13" s="8" t="e">
        <f>SUM(IB14+IB20+IB21)</f>
        <v>#REF!</v>
      </c>
      <c r="IC13" s="8" t="e">
        <f>SUM(IC14+IC20+IC21)</f>
        <v>#REF!</v>
      </c>
      <c r="ID13" s="8" t="e">
        <f>SUM(ID14+ID20+ID21)</f>
        <v>#REF!</v>
      </c>
      <c r="IE13" s="8" t="e">
        <f>SUM(IE14+IE20+IE21)</f>
        <v>#REF!</v>
      </c>
      <c r="IF13" s="8" t="e">
        <f>SUM(IF14+IF20+IF21)</f>
        <v>#REF!</v>
      </c>
      <c r="IG13" s="8" t="e">
        <f>SUM(IG14+IG20+IG21)</f>
        <v>#REF!</v>
      </c>
      <c r="IH13" s="8" t="e">
        <f>SUM(IH14+IH20+IH21)</f>
        <v>#REF!</v>
      </c>
      <c r="II13" s="8" t="e">
        <f>SUM(II14+II20+II21)</f>
        <v>#REF!</v>
      </c>
      <c r="IJ13" s="8" t="e">
        <f>SUM(IJ14+IJ20+IJ21)</f>
        <v>#REF!</v>
      </c>
      <c r="IK13" s="8" t="e">
        <f>SUM(IK14+IK20+IK21)</f>
        <v>#REF!</v>
      </c>
      <c r="IL13" s="8" t="e">
        <f>SUM(IL14+IL20+IL21)</f>
        <v>#REF!</v>
      </c>
      <c r="IM13" s="8" t="e">
        <f>SUM(IM14+IM20+IM21)</f>
        <v>#REF!</v>
      </c>
      <c r="IN13" s="8" t="e">
        <f>SUM(IN14+IN20+IN21)</f>
        <v>#REF!</v>
      </c>
      <c r="IO13" s="8" t="e">
        <f>SUM(IO14+IO20+IO21)</f>
        <v>#REF!</v>
      </c>
      <c r="IP13" s="8" t="e">
        <f>SUM(IP14+IP20+IP21)</f>
        <v>#REF!</v>
      </c>
      <c r="IQ13" s="8" t="e">
        <f>SUM(IQ14+IQ20+IQ21)</f>
        <v>#REF!</v>
      </c>
      <c r="IR13" s="8" t="e">
        <f>SUM(IR14+IR20+IR21)</f>
        <v>#REF!</v>
      </c>
      <c r="IS13" s="8" t="e">
        <f>SUM(IS14+IS20+IS21)</f>
        <v>#REF!</v>
      </c>
      <c r="IT13" s="8" t="e">
        <f>SUM(IT14+IT20+IT21)</f>
        <v>#REF!</v>
      </c>
      <c r="IU13" s="34" t="e">
        <f>SUM(IU14+IU20+IU21)</f>
        <v>#REF!</v>
      </c>
      <c r="IV13" s="34" t="e">
        <f>SUM(IV14+IV20+IV21)</f>
        <v>#REF!</v>
      </c>
    </row>
    <row r="14" spans="1:256" x14ac:dyDescent="0.35">
      <c r="A14" s="32" t="s">
        <v>29</v>
      </c>
      <c r="B14" s="8">
        <f>SUM(B15:B19)</f>
        <v>2207137578.54</v>
      </c>
      <c r="C14" s="8">
        <v>0</v>
      </c>
      <c r="D14" s="8">
        <f>SUM(D15:D19)</f>
        <v>13547799.239999998</v>
      </c>
      <c r="E14" s="8">
        <v>0</v>
      </c>
      <c r="F14" s="8">
        <f>SUM(F15:F19)</f>
        <v>2193589779.3000002</v>
      </c>
      <c r="G14" s="8">
        <f>SUM(G15:G19)</f>
        <v>63655413.150000006</v>
      </c>
      <c r="H14" s="8">
        <v>0</v>
      </c>
      <c r="I14" s="8" t="e">
        <f>SUM(#REF!)</f>
        <v>#REF!</v>
      </c>
      <c r="J14" s="8" t="e">
        <f>SUM(#REF!)</f>
        <v>#REF!</v>
      </c>
      <c r="K14" s="8" t="e">
        <f>SUM(#REF!)</f>
        <v>#REF!</v>
      </c>
      <c r="L14" s="8" t="e">
        <f>SUM(#REF!)</f>
        <v>#REF!</v>
      </c>
      <c r="M14" s="8" t="e">
        <f>SUM(#REF!)</f>
        <v>#REF!</v>
      </c>
      <c r="N14" s="8" t="e">
        <f>SUM(#REF!)</f>
        <v>#REF!</v>
      </c>
      <c r="O14" s="8" t="e">
        <f>SUM(#REF!)</f>
        <v>#REF!</v>
      </c>
      <c r="P14" s="8" t="e">
        <f>SUM(#REF!)</f>
        <v>#REF!</v>
      </c>
      <c r="Q14" s="8" t="e">
        <f>SUM(#REF!)</f>
        <v>#REF!</v>
      </c>
      <c r="R14" s="8" t="e">
        <f>SUM(#REF!)</f>
        <v>#REF!</v>
      </c>
      <c r="S14" s="8" t="e">
        <f>SUM(#REF!)</f>
        <v>#REF!</v>
      </c>
      <c r="T14" s="8" t="e">
        <f>SUM(#REF!)</f>
        <v>#REF!</v>
      </c>
      <c r="U14" s="8" t="e">
        <f>SUM(#REF!)</f>
        <v>#REF!</v>
      </c>
      <c r="V14" s="8" t="e">
        <f>SUM(#REF!)</f>
        <v>#REF!</v>
      </c>
      <c r="W14" s="8" t="e">
        <f>SUM(#REF!)</f>
        <v>#REF!</v>
      </c>
      <c r="X14" s="8" t="e">
        <f>SUM(#REF!)</f>
        <v>#REF!</v>
      </c>
      <c r="Y14" s="8" t="e">
        <f>SUM(#REF!)</f>
        <v>#REF!</v>
      </c>
      <c r="Z14" s="8" t="e">
        <f>SUM(#REF!)</f>
        <v>#REF!</v>
      </c>
      <c r="AA14" s="8" t="e">
        <f>SUM(#REF!)</f>
        <v>#REF!</v>
      </c>
      <c r="AB14" s="8" t="e">
        <f>SUM(#REF!)</f>
        <v>#REF!</v>
      </c>
      <c r="AC14" s="8" t="e">
        <f>SUM(#REF!)</f>
        <v>#REF!</v>
      </c>
      <c r="AD14" s="8" t="e">
        <f>SUM(#REF!)</f>
        <v>#REF!</v>
      </c>
      <c r="AE14" s="8" t="e">
        <f>SUM(#REF!)</f>
        <v>#REF!</v>
      </c>
      <c r="AF14" s="8" t="e">
        <f>SUM(#REF!)</f>
        <v>#REF!</v>
      </c>
      <c r="AG14" s="8" t="e">
        <f>SUM(#REF!)</f>
        <v>#REF!</v>
      </c>
      <c r="AH14" s="8" t="e">
        <f>SUM(#REF!)</f>
        <v>#REF!</v>
      </c>
      <c r="AI14" s="8" t="e">
        <f>SUM(#REF!)</f>
        <v>#REF!</v>
      </c>
      <c r="AJ14" s="8" t="e">
        <f>SUM(#REF!)</f>
        <v>#REF!</v>
      </c>
      <c r="AK14" s="8" t="e">
        <f>SUM(#REF!)</f>
        <v>#REF!</v>
      </c>
      <c r="AL14" s="8" t="e">
        <f>SUM(#REF!)</f>
        <v>#REF!</v>
      </c>
      <c r="AM14" s="8" t="e">
        <f>SUM(#REF!)</f>
        <v>#REF!</v>
      </c>
      <c r="AN14" s="8" t="e">
        <f>SUM(#REF!)</f>
        <v>#REF!</v>
      </c>
      <c r="AO14" s="8" t="e">
        <f>SUM(#REF!)</f>
        <v>#REF!</v>
      </c>
      <c r="AP14" s="8" t="e">
        <f>SUM(#REF!)</f>
        <v>#REF!</v>
      </c>
      <c r="AQ14" s="8" t="e">
        <f>SUM(#REF!)</f>
        <v>#REF!</v>
      </c>
      <c r="AR14" s="8" t="e">
        <f>SUM(#REF!)</f>
        <v>#REF!</v>
      </c>
      <c r="AS14" s="8" t="e">
        <f>SUM(#REF!)</f>
        <v>#REF!</v>
      </c>
      <c r="AT14" s="8" t="e">
        <f>SUM(#REF!)</f>
        <v>#REF!</v>
      </c>
      <c r="AU14" s="8" t="e">
        <f>SUM(#REF!)</f>
        <v>#REF!</v>
      </c>
      <c r="AV14" s="8" t="e">
        <f>SUM(#REF!)</f>
        <v>#REF!</v>
      </c>
      <c r="AW14" s="8" t="e">
        <f>SUM(#REF!)</f>
        <v>#REF!</v>
      </c>
      <c r="AX14" s="8" t="e">
        <f>SUM(#REF!)</f>
        <v>#REF!</v>
      </c>
      <c r="AY14" s="8" t="e">
        <f>SUM(#REF!)</f>
        <v>#REF!</v>
      </c>
      <c r="AZ14" s="8" t="e">
        <f>SUM(#REF!)</f>
        <v>#REF!</v>
      </c>
      <c r="BA14" s="8" t="e">
        <f>SUM(#REF!)</f>
        <v>#REF!</v>
      </c>
      <c r="BB14" s="8" t="e">
        <f>SUM(#REF!)</f>
        <v>#REF!</v>
      </c>
      <c r="BC14" s="8" t="e">
        <f>SUM(#REF!)</f>
        <v>#REF!</v>
      </c>
      <c r="BD14" s="8" t="e">
        <f>SUM(#REF!)</f>
        <v>#REF!</v>
      </c>
      <c r="BE14" s="8" t="e">
        <f>SUM(#REF!)</f>
        <v>#REF!</v>
      </c>
      <c r="BF14" s="8" t="e">
        <f>SUM(#REF!)</f>
        <v>#REF!</v>
      </c>
      <c r="BG14" s="8" t="e">
        <f>SUM(#REF!)</f>
        <v>#REF!</v>
      </c>
      <c r="BH14" s="8" t="e">
        <f>SUM(#REF!)</f>
        <v>#REF!</v>
      </c>
      <c r="BI14" s="8" t="e">
        <f>SUM(#REF!)</f>
        <v>#REF!</v>
      </c>
      <c r="BJ14" s="8" t="e">
        <f>SUM(#REF!)</f>
        <v>#REF!</v>
      </c>
      <c r="BK14" s="8" t="e">
        <f>SUM(#REF!)</f>
        <v>#REF!</v>
      </c>
      <c r="BL14" s="8" t="e">
        <f>SUM(#REF!)</f>
        <v>#REF!</v>
      </c>
      <c r="BM14" s="8" t="e">
        <f>SUM(#REF!)</f>
        <v>#REF!</v>
      </c>
      <c r="BN14" s="8" t="e">
        <f>SUM(#REF!)</f>
        <v>#REF!</v>
      </c>
      <c r="BO14" s="8" t="e">
        <f>SUM(#REF!)</f>
        <v>#REF!</v>
      </c>
      <c r="BP14" s="8" t="e">
        <f>SUM(#REF!)</f>
        <v>#REF!</v>
      </c>
      <c r="BQ14" s="8" t="e">
        <f>SUM(#REF!)</f>
        <v>#REF!</v>
      </c>
      <c r="BR14" s="8" t="e">
        <f>SUM(#REF!)</f>
        <v>#REF!</v>
      </c>
      <c r="BS14" s="8" t="e">
        <f>SUM(#REF!)</f>
        <v>#REF!</v>
      </c>
      <c r="BT14" s="8" t="e">
        <f>SUM(#REF!)</f>
        <v>#REF!</v>
      </c>
      <c r="BU14" s="8" t="e">
        <f>SUM(#REF!)</f>
        <v>#REF!</v>
      </c>
      <c r="BV14" s="8" t="e">
        <f>SUM(#REF!)</f>
        <v>#REF!</v>
      </c>
      <c r="BW14" s="8" t="e">
        <f>SUM(#REF!)</f>
        <v>#REF!</v>
      </c>
      <c r="BX14" s="8" t="e">
        <f>SUM(#REF!)</f>
        <v>#REF!</v>
      </c>
      <c r="BY14" s="8" t="e">
        <f>SUM(#REF!)</f>
        <v>#REF!</v>
      </c>
      <c r="BZ14" s="8" t="e">
        <f>SUM(#REF!)</f>
        <v>#REF!</v>
      </c>
      <c r="CA14" s="8" t="e">
        <f>SUM(#REF!)</f>
        <v>#REF!</v>
      </c>
      <c r="CB14" s="8" t="e">
        <f>SUM(#REF!)</f>
        <v>#REF!</v>
      </c>
      <c r="CC14" s="8" t="e">
        <f>SUM(#REF!)</f>
        <v>#REF!</v>
      </c>
      <c r="CD14" s="8" t="e">
        <f>SUM(#REF!)</f>
        <v>#REF!</v>
      </c>
      <c r="CE14" s="8" t="e">
        <f>SUM(#REF!)</f>
        <v>#REF!</v>
      </c>
      <c r="CF14" s="8" t="e">
        <f>SUM(#REF!)</f>
        <v>#REF!</v>
      </c>
      <c r="CG14" s="8" t="e">
        <f>SUM(#REF!)</f>
        <v>#REF!</v>
      </c>
      <c r="CH14" s="8" t="e">
        <f>SUM(#REF!)</f>
        <v>#REF!</v>
      </c>
      <c r="CI14" s="8" t="e">
        <f>SUM(#REF!)</f>
        <v>#REF!</v>
      </c>
      <c r="CJ14" s="8" t="e">
        <f>SUM(#REF!)</f>
        <v>#REF!</v>
      </c>
      <c r="CK14" s="8" t="e">
        <f>SUM(#REF!)</f>
        <v>#REF!</v>
      </c>
      <c r="CL14" s="8" t="e">
        <f>SUM(#REF!)</f>
        <v>#REF!</v>
      </c>
      <c r="CM14" s="8" t="e">
        <f>SUM(#REF!)</f>
        <v>#REF!</v>
      </c>
      <c r="CN14" s="8" t="e">
        <f>SUM(#REF!)</f>
        <v>#REF!</v>
      </c>
      <c r="CO14" s="8" t="e">
        <f>SUM(#REF!)</f>
        <v>#REF!</v>
      </c>
      <c r="CP14" s="8" t="e">
        <f>SUM(#REF!)</f>
        <v>#REF!</v>
      </c>
      <c r="CQ14" s="8" t="e">
        <f>SUM(#REF!)</f>
        <v>#REF!</v>
      </c>
      <c r="CR14" s="8" t="e">
        <f>SUM(#REF!)</f>
        <v>#REF!</v>
      </c>
      <c r="CS14" s="8" t="e">
        <f>SUM(#REF!)</f>
        <v>#REF!</v>
      </c>
      <c r="CT14" s="8" t="e">
        <f>SUM(#REF!)</f>
        <v>#REF!</v>
      </c>
      <c r="CU14" s="8" t="e">
        <f>SUM(#REF!)</f>
        <v>#REF!</v>
      </c>
      <c r="CV14" s="8" t="e">
        <f>SUM(#REF!)</f>
        <v>#REF!</v>
      </c>
      <c r="CW14" s="8" t="e">
        <f>SUM(#REF!)</f>
        <v>#REF!</v>
      </c>
      <c r="CX14" s="8" t="e">
        <f>SUM(#REF!)</f>
        <v>#REF!</v>
      </c>
      <c r="CY14" s="8" t="e">
        <f>SUM(#REF!)</f>
        <v>#REF!</v>
      </c>
      <c r="CZ14" s="8" t="e">
        <f>SUM(#REF!)</f>
        <v>#REF!</v>
      </c>
      <c r="DA14" s="8" t="e">
        <f>SUM(#REF!)</f>
        <v>#REF!</v>
      </c>
      <c r="DB14" s="8" t="e">
        <f>SUM(#REF!)</f>
        <v>#REF!</v>
      </c>
      <c r="DC14" s="8" t="e">
        <f>SUM(#REF!)</f>
        <v>#REF!</v>
      </c>
      <c r="DD14" s="8" t="e">
        <f>SUM(#REF!)</f>
        <v>#REF!</v>
      </c>
      <c r="DE14" s="8" t="e">
        <f>SUM(#REF!)</f>
        <v>#REF!</v>
      </c>
      <c r="DF14" s="8" t="e">
        <f>SUM(#REF!)</f>
        <v>#REF!</v>
      </c>
      <c r="DG14" s="8" t="e">
        <f>SUM(#REF!)</f>
        <v>#REF!</v>
      </c>
      <c r="DH14" s="8" t="e">
        <f>SUM(#REF!)</f>
        <v>#REF!</v>
      </c>
      <c r="DI14" s="8" t="e">
        <f>SUM(#REF!)</f>
        <v>#REF!</v>
      </c>
      <c r="DJ14" s="8" t="e">
        <f>SUM(#REF!)</f>
        <v>#REF!</v>
      </c>
      <c r="DK14" s="8" t="e">
        <f>SUM(#REF!)</f>
        <v>#REF!</v>
      </c>
      <c r="DL14" s="8" t="e">
        <f>SUM(#REF!)</f>
        <v>#REF!</v>
      </c>
      <c r="DM14" s="8" t="e">
        <f>SUM(#REF!)</f>
        <v>#REF!</v>
      </c>
      <c r="DN14" s="8" t="e">
        <f>SUM(#REF!)</f>
        <v>#REF!</v>
      </c>
      <c r="DO14" s="8" t="e">
        <f>SUM(#REF!)</f>
        <v>#REF!</v>
      </c>
      <c r="DP14" s="8" t="e">
        <f>SUM(#REF!)</f>
        <v>#REF!</v>
      </c>
      <c r="DQ14" s="8" t="e">
        <f>SUM(#REF!)</f>
        <v>#REF!</v>
      </c>
      <c r="DR14" s="8" t="e">
        <f>SUM(#REF!)</f>
        <v>#REF!</v>
      </c>
      <c r="DS14" s="8" t="e">
        <f>SUM(#REF!)</f>
        <v>#REF!</v>
      </c>
      <c r="DT14" s="8" t="e">
        <f>SUM(#REF!)</f>
        <v>#REF!</v>
      </c>
      <c r="DU14" s="8" t="e">
        <f>SUM(#REF!)</f>
        <v>#REF!</v>
      </c>
      <c r="DV14" s="8" t="e">
        <f>SUM(#REF!)</f>
        <v>#REF!</v>
      </c>
      <c r="DW14" s="8" t="e">
        <f>SUM(#REF!)</f>
        <v>#REF!</v>
      </c>
      <c r="DX14" s="8" t="e">
        <f>SUM(#REF!)</f>
        <v>#REF!</v>
      </c>
      <c r="DY14" s="8" t="e">
        <f>SUM(#REF!)</f>
        <v>#REF!</v>
      </c>
      <c r="DZ14" s="8" t="e">
        <f>SUM(#REF!)</f>
        <v>#REF!</v>
      </c>
      <c r="EA14" s="8" t="e">
        <f>SUM(#REF!)</f>
        <v>#REF!</v>
      </c>
      <c r="EB14" s="8" t="e">
        <f>SUM(#REF!)</f>
        <v>#REF!</v>
      </c>
      <c r="EC14" s="8" t="e">
        <f>SUM(#REF!)</f>
        <v>#REF!</v>
      </c>
      <c r="ED14" s="8" t="e">
        <f>SUM(#REF!)</f>
        <v>#REF!</v>
      </c>
      <c r="EE14" s="8" t="e">
        <f>SUM(#REF!)</f>
        <v>#REF!</v>
      </c>
      <c r="EF14" s="8" t="e">
        <f>SUM(#REF!)</f>
        <v>#REF!</v>
      </c>
      <c r="EG14" s="8" t="e">
        <f>SUM(#REF!)</f>
        <v>#REF!</v>
      </c>
      <c r="EH14" s="8" t="e">
        <f>SUM(#REF!)</f>
        <v>#REF!</v>
      </c>
      <c r="EI14" s="8" t="e">
        <f>SUM(#REF!)</f>
        <v>#REF!</v>
      </c>
      <c r="EJ14" s="8" t="e">
        <f>SUM(#REF!)</f>
        <v>#REF!</v>
      </c>
      <c r="EK14" s="8" t="e">
        <f>SUM(#REF!)</f>
        <v>#REF!</v>
      </c>
      <c r="EL14" s="8" t="e">
        <f>SUM(#REF!)</f>
        <v>#REF!</v>
      </c>
      <c r="EM14" s="8" t="e">
        <f>SUM(#REF!)</f>
        <v>#REF!</v>
      </c>
      <c r="EN14" s="8" t="e">
        <f>SUM(#REF!)</f>
        <v>#REF!</v>
      </c>
      <c r="EO14" s="8" t="e">
        <f>SUM(#REF!)</f>
        <v>#REF!</v>
      </c>
      <c r="EP14" s="8" t="e">
        <f>SUM(#REF!)</f>
        <v>#REF!</v>
      </c>
      <c r="EQ14" s="8" t="e">
        <f>SUM(#REF!)</f>
        <v>#REF!</v>
      </c>
      <c r="ER14" s="8" t="e">
        <f>SUM(#REF!)</f>
        <v>#REF!</v>
      </c>
      <c r="ES14" s="8" t="e">
        <f>SUM(#REF!)</f>
        <v>#REF!</v>
      </c>
      <c r="ET14" s="8" t="e">
        <f>SUM(#REF!)</f>
        <v>#REF!</v>
      </c>
      <c r="EU14" s="8" t="e">
        <f>SUM(#REF!)</f>
        <v>#REF!</v>
      </c>
      <c r="EV14" s="8" t="e">
        <f>SUM(#REF!)</f>
        <v>#REF!</v>
      </c>
      <c r="EW14" s="8" t="e">
        <f>SUM(#REF!)</f>
        <v>#REF!</v>
      </c>
      <c r="EX14" s="8" t="e">
        <f>SUM(#REF!)</f>
        <v>#REF!</v>
      </c>
      <c r="EY14" s="8" t="e">
        <f>SUM(#REF!)</f>
        <v>#REF!</v>
      </c>
      <c r="EZ14" s="8" t="e">
        <f>SUM(#REF!)</f>
        <v>#REF!</v>
      </c>
      <c r="FA14" s="8" t="e">
        <f>SUM(#REF!)</f>
        <v>#REF!</v>
      </c>
      <c r="FB14" s="8" t="e">
        <f>SUM(#REF!)</f>
        <v>#REF!</v>
      </c>
      <c r="FC14" s="8" t="e">
        <f>SUM(#REF!)</f>
        <v>#REF!</v>
      </c>
      <c r="FD14" s="8" t="e">
        <f>SUM(#REF!)</f>
        <v>#REF!</v>
      </c>
      <c r="FE14" s="8" t="e">
        <f>SUM(#REF!)</f>
        <v>#REF!</v>
      </c>
      <c r="FF14" s="8" t="e">
        <f>SUM(#REF!)</f>
        <v>#REF!</v>
      </c>
      <c r="FG14" s="8" t="e">
        <f>SUM(#REF!)</f>
        <v>#REF!</v>
      </c>
      <c r="FH14" s="8" t="e">
        <f>SUM(#REF!)</f>
        <v>#REF!</v>
      </c>
      <c r="FI14" s="8" t="e">
        <f>SUM(#REF!)</f>
        <v>#REF!</v>
      </c>
      <c r="FJ14" s="8" t="e">
        <f>SUM(#REF!)</f>
        <v>#REF!</v>
      </c>
      <c r="FK14" s="8" t="e">
        <f>SUM(#REF!)</f>
        <v>#REF!</v>
      </c>
      <c r="FL14" s="8" t="e">
        <f>SUM(#REF!)</f>
        <v>#REF!</v>
      </c>
      <c r="FM14" s="8" t="e">
        <f>SUM(#REF!)</f>
        <v>#REF!</v>
      </c>
      <c r="FN14" s="8" t="e">
        <f>SUM(#REF!)</f>
        <v>#REF!</v>
      </c>
      <c r="FO14" s="8" t="e">
        <f>SUM(#REF!)</f>
        <v>#REF!</v>
      </c>
      <c r="FP14" s="8" t="e">
        <f>SUM(#REF!)</f>
        <v>#REF!</v>
      </c>
      <c r="FQ14" s="8" t="e">
        <f>SUM(#REF!)</f>
        <v>#REF!</v>
      </c>
      <c r="FR14" s="8" t="e">
        <f>SUM(#REF!)</f>
        <v>#REF!</v>
      </c>
      <c r="FS14" s="8" t="e">
        <f>SUM(#REF!)</f>
        <v>#REF!</v>
      </c>
      <c r="FT14" s="8" t="e">
        <f>SUM(#REF!)</f>
        <v>#REF!</v>
      </c>
      <c r="FU14" s="8" t="e">
        <f>SUM(#REF!)</f>
        <v>#REF!</v>
      </c>
      <c r="FV14" s="8" t="e">
        <f>SUM(#REF!)</f>
        <v>#REF!</v>
      </c>
      <c r="FW14" s="8" t="e">
        <f>SUM(#REF!)</f>
        <v>#REF!</v>
      </c>
      <c r="FX14" s="8" t="e">
        <f>SUM(#REF!)</f>
        <v>#REF!</v>
      </c>
      <c r="FY14" s="8" t="e">
        <f>SUM(#REF!)</f>
        <v>#REF!</v>
      </c>
      <c r="FZ14" s="8" t="e">
        <f>SUM(#REF!)</f>
        <v>#REF!</v>
      </c>
      <c r="GA14" s="8" t="e">
        <f>SUM(#REF!)</f>
        <v>#REF!</v>
      </c>
      <c r="GB14" s="8" t="e">
        <f>SUM(#REF!)</f>
        <v>#REF!</v>
      </c>
      <c r="GC14" s="8" t="e">
        <f>SUM(#REF!)</f>
        <v>#REF!</v>
      </c>
      <c r="GD14" s="8" t="e">
        <f>SUM(#REF!)</f>
        <v>#REF!</v>
      </c>
      <c r="GE14" s="8" t="e">
        <f>SUM(#REF!)</f>
        <v>#REF!</v>
      </c>
      <c r="GF14" s="8" t="e">
        <f>SUM(#REF!)</f>
        <v>#REF!</v>
      </c>
      <c r="GG14" s="8" t="e">
        <f>SUM(#REF!)</f>
        <v>#REF!</v>
      </c>
      <c r="GH14" s="8" t="e">
        <f>SUM(#REF!)</f>
        <v>#REF!</v>
      </c>
      <c r="GI14" s="8" t="e">
        <f>SUM(#REF!)</f>
        <v>#REF!</v>
      </c>
      <c r="GJ14" s="8" t="e">
        <f>SUM(#REF!)</f>
        <v>#REF!</v>
      </c>
      <c r="GK14" s="8" t="e">
        <f>SUM(#REF!)</f>
        <v>#REF!</v>
      </c>
      <c r="GL14" s="8" t="e">
        <f>SUM(#REF!)</f>
        <v>#REF!</v>
      </c>
      <c r="GM14" s="8" t="e">
        <f>SUM(#REF!)</f>
        <v>#REF!</v>
      </c>
      <c r="GN14" s="8" t="e">
        <f>SUM(#REF!)</f>
        <v>#REF!</v>
      </c>
      <c r="GO14" s="8" t="e">
        <f>SUM(#REF!)</f>
        <v>#REF!</v>
      </c>
      <c r="GP14" s="8" t="e">
        <f>SUM(#REF!)</f>
        <v>#REF!</v>
      </c>
      <c r="GQ14" s="8" t="e">
        <f>SUM(#REF!)</f>
        <v>#REF!</v>
      </c>
      <c r="GR14" s="8" t="e">
        <f>SUM(#REF!)</f>
        <v>#REF!</v>
      </c>
      <c r="GS14" s="8" t="e">
        <f>SUM(#REF!)</f>
        <v>#REF!</v>
      </c>
      <c r="GT14" s="8" t="e">
        <f>SUM(#REF!)</f>
        <v>#REF!</v>
      </c>
      <c r="GU14" s="8" t="e">
        <f>SUM(#REF!)</f>
        <v>#REF!</v>
      </c>
      <c r="GV14" s="8" t="e">
        <f>SUM(#REF!)</f>
        <v>#REF!</v>
      </c>
      <c r="GW14" s="8" t="e">
        <f>SUM(#REF!)</f>
        <v>#REF!</v>
      </c>
      <c r="GX14" s="8" t="e">
        <f>SUM(#REF!)</f>
        <v>#REF!</v>
      </c>
      <c r="GY14" s="8" t="e">
        <f>SUM(#REF!)</f>
        <v>#REF!</v>
      </c>
      <c r="GZ14" s="8" t="e">
        <f>SUM(#REF!)</f>
        <v>#REF!</v>
      </c>
      <c r="HA14" s="8" t="e">
        <f>SUM(#REF!)</f>
        <v>#REF!</v>
      </c>
      <c r="HB14" s="8" t="e">
        <f>SUM(#REF!)</f>
        <v>#REF!</v>
      </c>
      <c r="HC14" s="8" t="e">
        <f>SUM(#REF!)</f>
        <v>#REF!</v>
      </c>
      <c r="HD14" s="8" t="e">
        <f>SUM(#REF!)</f>
        <v>#REF!</v>
      </c>
      <c r="HE14" s="8" t="e">
        <f>SUM(#REF!)</f>
        <v>#REF!</v>
      </c>
      <c r="HF14" s="8" t="e">
        <f>SUM(#REF!)</f>
        <v>#REF!</v>
      </c>
      <c r="HG14" s="8" t="e">
        <f>SUM(#REF!)</f>
        <v>#REF!</v>
      </c>
      <c r="HH14" s="8" t="e">
        <f>SUM(#REF!)</f>
        <v>#REF!</v>
      </c>
      <c r="HI14" s="8" t="e">
        <f>SUM(#REF!)</f>
        <v>#REF!</v>
      </c>
      <c r="HJ14" s="8" t="e">
        <f>SUM(#REF!)</f>
        <v>#REF!</v>
      </c>
      <c r="HK14" s="8" t="e">
        <f>SUM(#REF!)</f>
        <v>#REF!</v>
      </c>
      <c r="HL14" s="8" t="e">
        <f>SUM(#REF!)</f>
        <v>#REF!</v>
      </c>
      <c r="HM14" s="8" t="e">
        <f>SUM(#REF!)</f>
        <v>#REF!</v>
      </c>
      <c r="HN14" s="8" t="e">
        <f>SUM(#REF!)</f>
        <v>#REF!</v>
      </c>
      <c r="HO14" s="8" t="e">
        <f>SUM(#REF!)</f>
        <v>#REF!</v>
      </c>
      <c r="HP14" s="8" t="e">
        <f>SUM(#REF!)</f>
        <v>#REF!</v>
      </c>
      <c r="HQ14" s="8" t="e">
        <f>SUM(#REF!)</f>
        <v>#REF!</v>
      </c>
      <c r="HR14" s="8" t="e">
        <f>SUM(#REF!)</f>
        <v>#REF!</v>
      </c>
      <c r="HS14" s="8" t="e">
        <f>SUM(#REF!)</f>
        <v>#REF!</v>
      </c>
      <c r="HT14" s="8" t="e">
        <f>SUM(#REF!)</f>
        <v>#REF!</v>
      </c>
      <c r="HU14" s="8" t="e">
        <f>SUM(#REF!)</f>
        <v>#REF!</v>
      </c>
      <c r="HV14" s="8" t="e">
        <f>SUM(#REF!)</f>
        <v>#REF!</v>
      </c>
      <c r="HW14" s="8" t="e">
        <f>SUM(#REF!)</f>
        <v>#REF!</v>
      </c>
      <c r="HX14" s="8" t="e">
        <f>SUM(#REF!)</f>
        <v>#REF!</v>
      </c>
      <c r="HY14" s="8" t="e">
        <f>SUM(#REF!)</f>
        <v>#REF!</v>
      </c>
      <c r="HZ14" s="8" t="e">
        <f>SUM(#REF!)</f>
        <v>#REF!</v>
      </c>
      <c r="IA14" s="8" t="e">
        <f>SUM(#REF!)</f>
        <v>#REF!</v>
      </c>
      <c r="IB14" s="8" t="e">
        <f>SUM(#REF!)</f>
        <v>#REF!</v>
      </c>
      <c r="IC14" s="8" t="e">
        <f>SUM(#REF!)</f>
        <v>#REF!</v>
      </c>
      <c r="ID14" s="8" t="e">
        <f>SUM(#REF!)</f>
        <v>#REF!</v>
      </c>
      <c r="IE14" s="8" t="e">
        <f>SUM(#REF!)</f>
        <v>#REF!</v>
      </c>
      <c r="IF14" s="8" t="e">
        <f>SUM(#REF!)</f>
        <v>#REF!</v>
      </c>
      <c r="IG14" s="8" t="e">
        <f>SUM(#REF!)</f>
        <v>#REF!</v>
      </c>
      <c r="IH14" s="8" t="e">
        <f>SUM(#REF!)</f>
        <v>#REF!</v>
      </c>
      <c r="II14" s="8" t="e">
        <f>SUM(#REF!)</f>
        <v>#REF!</v>
      </c>
      <c r="IJ14" s="8" t="e">
        <f>SUM(#REF!)</f>
        <v>#REF!</v>
      </c>
      <c r="IK14" s="8" t="e">
        <f>SUM(#REF!)</f>
        <v>#REF!</v>
      </c>
      <c r="IL14" s="8" t="e">
        <f>SUM(#REF!)</f>
        <v>#REF!</v>
      </c>
      <c r="IM14" s="8" t="e">
        <f>SUM(#REF!)</f>
        <v>#REF!</v>
      </c>
      <c r="IN14" s="8" t="e">
        <f>SUM(#REF!)</f>
        <v>#REF!</v>
      </c>
      <c r="IO14" s="8" t="e">
        <f>SUM(#REF!)</f>
        <v>#REF!</v>
      </c>
      <c r="IP14" s="8" t="e">
        <f>SUM(#REF!)</f>
        <v>#REF!</v>
      </c>
      <c r="IQ14" s="8" t="e">
        <f>SUM(#REF!)</f>
        <v>#REF!</v>
      </c>
      <c r="IR14" s="8" t="e">
        <f>SUM(#REF!)</f>
        <v>#REF!</v>
      </c>
      <c r="IS14" s="8" t="e">
        <f>SUM(#REF!)</f>
        <v>#REF!</v>
      </c>
      <c r="IT14" s="8" t="e">
        <f>SUM(#REF!)</f>
        <v>#REF!</v>
      </c>
      <c r="IU14" s="34" t="e">
        <f>SUM(#REF!)</f>
        <v>#REF!</v>
      </c>
      <c r="IV14" s="34" t="e">
        <f>SUM(#REF!)</f>
        <v>#REF!</v>
      </c>
    </row>
    <row r="15" spans="1:256" x14ac:dyDescent="0.35">
      <c r="A15" s="32" t="s">
        <v>28</v>
      </c>
      <c r="B15" s="8">
        <v>450287438.06999981</v>
      </c>
      <c r="C15" s="8">
        <v>0</v>
      </c>
      <c r="D15" s="8">
        <v>4383253.7</v>
      </c>
      <c r="E15" s="8">
        <v>0</v>
      </c>
      <c r="F15" s="8">
        <v>445904184.36999983</v>
      </c>
      <c r="G15" s="8">
        <v>12884170.890000002</v>
      </c>
      <c r="H15" s="8">
        <v>0</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x14ac:dyDescent="0.35">
      <c r="A16" s="32" t="s">
        <v>28</v>
      </c>
      <c r="B16" s="8">
        <v>148288096.75999993</v>
      </c>
      <c r="C16" s="8">
        <v>0</v>
      </c>
      <c r="D16" s="8">
        <v>1345749.78</v>
      </c>
      <c r="E16" s="8">
        <v>0</v>
      </c>
      <c r="F16" s="8">
        <v>146942346.97999993</v>
      </c>
      <c r="G16" s="8">
        <v>4251297.6399999997</v>
      </c>
      <c r="H16" s="8">
        <v>0</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x14ac:dyDescent="0.35">
      <c r="A17" s="32" t="s">
        <v>28</v>
      </c>
      <c r="B17" s="8">
        <v>92784343.220000044</v>
      </c>
      <c r="C17" s="8">
        <v>0</v>
      </c>
      <c r="D17" s="8">
        <v>842040.01</v>
      </c>
      <c r="E17" s="8">
        <v>0</v>
      </c>
      <c r="F17" s="8">
        <v>91942303.210000038</v>
      </c>
      <c r="G17" s="8">
        <v>2660047.6399999997</v>
      </c>
      <c r="H17" s="8">
        <v>0</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x14ac:dyDescent="0.35">
      <c r="A18" s="32" t="s">
        <v>27</v>
      </c>
      <c r="B18" s="8">
        <v>753565305.51000023</v>
      </c>
      <c r="C18" s="8">
        <v>0</v>
      </c>
      <c r="D18" s="8">
        <v>3569072.9499999997</v>
      </c>
      <c r="E18" s="8">
        <v>0</v>
      </c>
      <c r="F18" s="8">
        <v>749996232.56000018</v>
      </c>
      <c r="G18" s="8">
        <v>21766393.77</v>
      </c>
      <c r="H18" s="8">
        <v>0</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x14ac:dyDescent="0.35">
      <c r="A19" s="32" t="s">
        <v>26</v>
      </c>
      <c r="B19" s="8">
        <v>762212394.98000002</v>
      </c>
      <c r="C19" s="8">
        <v>0</v>
      </c>
      <c r="D19" s="8">
        <v>3407682.8</v>
      </c>
      <c r="E19" s="8">
        <v>0</v>
      </c>
      <c r="F19" s="8">
        <v>758804712.18000007</v>
      </c>
      <c r="G19" s="8">
        <v>22093503.210000005</v>
      </c>
      <c r="H19" s="8">
        <v>0</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x14ac:dyDescent="0.35">
      <c r="A20" s="32" t="s">
        <v>25</v>
      </c>
      <c r="B20" s="8">
        <v>0</v>
      </c>
      <c r="C20" s="8">
        <v>0</v>
      </c>
      <c r="D20" s="8">
        <v>0</v>
      </c>
      <c r="E20" s="8">
        <v>0</v>
      </c>
      <c r="F20" s="8">
        <v>0</v>
      </c>
      <c r="G20" s="8">
        <v>0</v>
      </c>
      <c r="H20" s="8">
        <v>0</v>
      </c>
    </row>
    <row r="21" spans="1:256" x14ac:dyDescent="0.35">
      <c r="A21" s="32" t="s">
        <v>24</v>
      </c>
      <c r="B21" s="8">
        <v>0</v>
      </c>
      <c r="C21" s="8">
        <v>0</v>
      </c>
      <c r="D21" s="8">
        <v>0</v>
      </c>
      <c r="E21" s="8">
        <v>0</v>
      </c>
      <c r="F21" s="8">
        <v>0</v>
      </c>
      <c r="G21" s="8">
        <v>0</v>
      </c>
      <c r="H21" s="8">
        <v>0</v>
      </c>
    </row>
    <row r="22" spans="1:256" x14ac:dyDescent="0.35">
      <c r="A22" s="14"/>
      <c r="B22" s="24"/>
      <c r="C22" s="24"/>
      <c r="D22" s="24"/>
      <c r="E22" s="24"/>
      <c r="F22" s="24"/>
      <c r="G22" s="24"/>
      <c r="H22" s="24"/>
    </row>
    <row r="23" spans="1:256" s="25" customFormat="1" x14ac:dyDescent="0.35">
      <c r="A23" s="31" t="s">
        <v>23</v>
      </c>
      <c r="B23" s="30">
        <v>231645499.80000001</v>
      </c>
      <c r="C23" s="26"/>
      <c r="D23" s="26"/>
      <c r="E23" s="29"/>
      <c r="F23" s="28">
        <v>253042857.07000029</v>
      </c>
      <c r="G23" s="27"/>
      <c r="H23" s="26"/>
    </row>
    <row r="24" spans="1:256" x14ac:dyDescent="0.35">
      <c r="A24" s="14"/>
      <c r="B24" s="24"/>
      <c r="C24" s="24"/>
      <c r="D24" s="24"/>
      <c r="E24" s="24"/>
      <c r="F24" s="24"/>
      <c r="G24" s="24"/>
      <c r="H24" s="24"/>
    </row>
    <row r="25" spans="1:256" x14ac:dyDescent="0.35">
      <c r="A25" s="11" t="s">
        <v>22</v>
      </c>
      <c r="B25" s="10">
        <f>B8+B23</f>
        <v>2438783078.3400002</v>
      </c>
      <c r="C25" s="10">
        <f>C8+C23</f>
        <v>0</v>
      </c>
      <c r="D25" s="10">
        <f>D8+D23</f>
        <v>13547799.239999998</v>
      </c>
      <c r="E25" s="10">
        <f>E8+E23</f>
        <v>0</v>
      </c>
      <c r="F25" s="10">
        <f>F8+F23</f>
        <v>2446632636.3700004</v>
      </c>
      <c r="G25" s="10">
        <f>G8+G23</f>
        <v>63655413.150000006</v>
      </c>
      <c r="H25" s="10">
        <f>H8+H23</f>
        <v>0</v>
      </c>
    </row>
    <row r="26" spans="1:256" x14ac:dyDescent="0.35">
      <c r="A26" s="14"/>
      <c r="B26" s="22"/>
      <c r="C26" s="22"/>
      <c r="D26" s="22"/>
      <c r="E26" s="22"/>
      <c r="F26" s="22"/>
      <c r="G26" s="22"/>
      <c r="H26" s="22"/>
    </row>
    <row r="27" spans="1:256" ht="16.5" x14ac:dyDescent="0.35">
      <c r="A27" s="11" t="s">
        <v>21</v>
      </c>
      <c r="B27" s="10">
        <f>SUM(B28:DEUDA_CONT_FIN_01)</f>
        <v>0</v>
      </c>
      <c r="C27" s="10">
        <f>SUM(C28:DEUDA_CONT_FIN_02)</f>
        <v>0</v>
      </c>
      <c r="D27" s="10">
        <f>SUM(D28:DEUDA_CONT_FIN_03)</f>
        <v>0</v>
      </c>
      <c r="E27" s="10">
        <f>SUM(E28:DEUDA_CONT_FIN_04)</f>
        <v>0</v>
      </c>
      <c r="F27" s="10">
        <f>SUM(F28:DEUDA_CONT_FIN_05)</f>
        <v>0</v>
      </c>
      <c r="G27" s="10">
        <f>SUM(G28:DEUDA_CONT_FIN_06)</f>
        <v>0</v>
      </c>
      <c r="H27" s="10">
        <f>SUM(H28:DEUDA_CONT_FIN_07)</f>
        <v>0</v>
      </c>
    </row>
    <row r="28" spans="1:256" x14ac:dyDescent="0.35">
      <c r="A28" s="9" t="s">
        <v>20</v>
      </c>
      <c r="B28" s="8">
        <v>0</v>
      </c>
      <c r="C28" s="8">
        <v>0</v>
      </c>
      <c r="D28" s="8">
        <v>0</v>
      </c>
      <c r="E28" s="8">
        <v>0</v>
      </c>
      <c r="F28" s="8">
        <v>0</v>
      </c>
      <c r="G28" s="8">
        <v>0</v>
      </c>
      <c r="H28" s="8">
        <v>0</v>
      </c>
    </row>
    <row r="29" spans="1:256" x14ac:dyDescent="0.35">
      <c r="A29" s="9" t="s">
        <v>19</v>
      </c>
      <c r="B29" s="8">
        <v>0</v>
      </c>
      <c r="C29" s="8">
        <v>0</v>
      </c>
      <c r="D29" s="8">
        <v>0</v>
      </c>
      <c r="E29" s="8">
        <v>0</v>
      </c>
      <c r="F29" s="8">
        <v>0</v>
      </c>
      <c r="G29" s="8">
        <v>0</v>
      </c>
      <c r="H29" s="8">
        <v>0</v>
      </c>
    </row>
    <row r="30" spans="1:256" x14ac:dyDescent="0.35">
      <c r="A30" s="9" t="s">
        <v>18</v>
      </c>
      <c r="B30" s="8">
        <v>0</v>
      </c>
      <c r="C30" s="8">
        <v>0</v>
      </c>
      <c r="D30" s="8">
        <v>0</v>
      </c>
      <c r="E30" s="8">
        <v>0</v>
      </c>
      <c r="F30" s="8">
        <v>0</v>
      </c>
      <c r="G30" s="8">
        <v>0</v>
      </c>
      <c r="H30" s="8">
        <v>0</v>
      </c>
    </row>
    <row r="31" spans="1:256" x14ac:dyDescent="0.35">
      <c r="A31" s="23" t="s">
        <v>0</v>
      </c>
      <c r="B31" s="22"/>
      <c r="C31" s="22"/>
      <c r="D31" s="22"/>
      <c r="E31" s="22"/>
      <c r="F31" s="22"/>
      <c r="G31" s="22"/>
      <c r="H31" s="22"/>
    </row>
    <row r="32" spans="1:256" ht="16.5" x14ac:dyDescent="0.35">
      <c r="A32" s="11" t="s">
        <v>17</v>
      </c>
      <c r="B32" s="10">
        <f>SUM(B33:VALOR_INS_BCC_FIN_01)</f>
        <v>476222500</v>
      </c>
      <c r="C32" s="10">
        <f>SUM(C33:VALOR_INS_BCC_FIN_02)</f>
        <v>0</v>
      </c>
      <c r="D32" s="10">
        <f>SUM(D33:VALOR_INS_BCC_FIN_03)</f>
        <v>0</v>
      </c>
      <c r="E32" s="10">
        <f>SUM(E33:VALOR_INS_BCC_FIN_04)</f>
        <v>0</v>
      </c>
      <c r="F32" s="10">
        <f>SUM(F33:VALOR_INS_BCC_FIN_05)</f>
        <v>476222500</v>
      </c>
      <c r="G32" s="10">
        <f>SUM(G33:VALOR_INS_BCC_FIN_06)</f>
        <v>9627463.9700000007</v>
      </c>
      <c r="H32" s="10">
        <f>SUM(H33:zfds)</f>
        <v>0</v>
      </c>
    </row>
    <row r="33" spans="1:8" ht="16.5" x14ac:dyDescent="0.35">
      <c r="A33" s="9" t="s">
        <v>16</v>
      </c>
      <c r="B33" s="8">
        <v>83449015</v>
      </c>
      <c r="C33" s="8">
        <v>0</v>
      </c>
      <c r="D33" s="8">
        <v>0</v>
      </c>
      <c r="E33" s="8">
        <v>0</v>
      </c>
      <c r="F33" s="8">
        <v>83449015</v>
      </c>
      <c r="G33" s="8">
        <v>1767032.88</v>
      </c>
      <c r="H33" s="8">
        <v>0</v>
      </c>
    </row>
    <row r="34" spans="1:8" ht="16.5" x14ac:dyDescent="0.35">
      <c r="A34" s="9" t="s">
        <v>15</v>
      </c>
      <c r="B34" s="8">
        <v>208708907</v>
      </c>
      <c r="C34" s="8">
        <v>0</v>
      </c>
      <c r="D34" s="8">
        <v>0</v>
      </c>
      <c r="E34" s="8">
        <v>0</v>
      </c>
      <c r="F34" s="8">
        <v>208708907</v>
      </c>
      <c r="G34" s="8">
        <v>4161204.2800000003</v>
      </c>
      <c r="H34" s="8">
        <v>0</v>
      </c>
    </row>
    <row r="35" spans="1:8" ht="16.5" x14ac:dyDescent="0.35">
      <c r="A35" s="9" t="s">
        <v>14</v>
      </c>
      <c r="B35" s="8">
        <v>72675017</v>
      </c>
      <c r="C35" s="8">
        <v>0</v>
      </c>
      <c r="D35" s="8">
        <v>0</v>
      </c>
      <c r="E35" s="8">
        <v>0</v>
      </c>
      <c r="F35" s="8">
        <v>72675017</v>
      </c>
      <c r="G35" s="8">
        <v>1493497.44</v>
      </c>
      <c r="H35" s="8">
        <v>0</v>
      </c>
    </row>
    <row r="36" spans="1:8" ht="16.5" x14ac:dyDescent="0.35">
      <c r="A36" s="9" t="s">
        <v>13</v>
      </c>
      <c r="B36" s="8">
        <v>6854706</v>
      </c>
      <c r="C36" s="8">
        <v>0</v>
      </c>
      <c r="D36" s="8">
        <v>0</v>
      </c>
      <c r="E36" s="8">
        <v>0</v>
      </c>
      <c r="F36" s="8">
        <v>6854706</v>
      </c>
      <c r="G36" s="8">
        <v>146837.75</v>
      </c>
      <c r="H36" s="8">
        <v>0</v>
      </c>
    </row>
    <row r="37" spans="1:8" ht="16.5" x14ac:dyDescent="0.35">
      <c r="A37" s="9" t="s">
        <v>12</v>
      </c>
      <c r="B37" s="8">
        <v>104534855</v>
      </c>
      <c r="C37" s="8">
        <v>0</v>
      </c>
      <c r="D37" s="8">
        <v>0</v>
      </c>
      <c r="E37" s="8"/>
      <c r="F37" s="8">
        <v>104534855</v>
      </c>
      <c r="G37" s="8">
        <v>2058891.6200000003</v>
      </c>
      <c r="H37" s="8">
        <v>0</v>
      </c>
    </row>
    <row r="38" spans="1:8" x14ac:dyDescent="0.35">
      <c r="A38" s="21" t="s">
        <v>0</v>
      </c>
      <c r="B38" s="5"/>
      <c r="C38" s="4"/>
      <c r="D38" s="4"/>
      <c r="E38" s="4"/>
      <c r="F38" s="4"/>
      <c r="G38" s="4"/>
      <c r="H38" s="4"/>
    </row>
    <row r="39" spans="1:8" x14ac:dyDescent="0.35">
      <c r="A39" s="18"/>
      <c r="B39" s="3"/>
      <c r="C39" s="2"/>
      <c r="D39" s="2"/>
      <c r="E39" s="2"/>
      <c r="F39" s="2"/>
      <c r="G39" s="2"/>
      <c r="H39" s="2"/>
    </row>
    <row r="40" spans="1:8" x14ac:dyDescent="0.35">
      <c r="A40" s="20" t="s">
        <v>11</v>
      </c>
      <c r="B40" s="19"/>
      <c r="C40" s="19"/>
      <c r="D40" s="19"/>
      <c r="E40" s="19"/>
      <c r="F40" s="19"/>
      <c r="G40" s="19"/>
      <c r="H40" s="19"/>
    </row>
    <row r="41" spans="1:8" x14ac:dyDescent="0.35">
      <c r="A41" s="19"/>
      <c r="B41" s="19"/>
      <c r="C41" s="19"/>
      <c r="D41" s="19"/>
      <c r="E41" s="19"/>
      <c r="F41" s="19"/>
      <c r="G41" s="19"/>
      <c r="H41" s="19"/>
    </row>
    <row r="42" spans="1:8" x14ac:dyDescent="0.35">
      <c r="A42" s="19"/>
      <c r="B42" s="19"/>
      <c r="C42" s="19"/>
      <c r="D42" s="19"/>
      <c r="E42" s="19"/>
      <c r="F42" s="19"/>
      <c r="G42" s="19"/>
      <c r="H42" s="19"/>
    </row>
    <row r="43" spans="1:8" x14ac:dyDescent="0.35">
      <c r="A43" s="19"/>
      <c r="B43" s="19"/>
      <c r="C43" s="19"/>
      <c r="D43" s="19"/>
      <c r="E43" s="19"/>
      <c r="F43" s="19"/>
      <c r="G43" s="19"/>
      <c r="H43" s="19"/>
    </row>
    <row r="44" spans="1:8" x14ac:dyDescent="0.35">
      <c r="A44" s="19"/>
      <c r="B44" s="19"/>
      <c r="C44" s="19"/>
      <c r="D44" s="19"/>
      <c r="E44" s="19"/>
      <c r="F44" s="19"/>
      <c r="G44" s="19"/>
      <c r="H44" s="19"/>
    </row>
    <row r="45" spans="1:8" x14ac:dyDescent="0.35">
      <c r="A45" s="18"/>
      <c r="B45" s="3"/>
      <c r="C45" s="2"/>
      <c r="D45" s="2"/>
      <c r="E45" s="2"/>
      <c r="F45" s="2"/>
      <c r="G45" s="2"/>
      <c r="H45" s="2"/>
    </row>
    <row r="46" spans="1:8" ht="29" x14ac:dyDescent="0.35">
      <c r="A46" s="16" t="s">
        <v>10</v>
      </c>
      <c r="B46" s="17" t="s">
        <v>9</v>
      </c>
      <c r="C46" s="16" t="s">
        <v>8</v>
      </c>
      <c r="D46" s="16" t="s">
        <v>7</v>
      </c>
      <c r="E46" s="16" t="s">
        <v>6</v>
      </c>
      <c r="F46" s="15" t="s">
        <v>5</v>
      </c>
      <c r="G46" s="2"/>
      <c r="H46" s="2"/>
    </row>
    <row r="47" spans="1:8" x14ac:dyDescent="0.35">
      <c r="A47" s="14"/>
      <c r="B47" s="13"/>
      <c r="C47" s="12"/>
      <c r="D47" s="12"/>
      <c r="E47" s="12"/>
      <c r="F47" s="12"/>
      <c r="G47" s="2"/>
      <c r="H47" s="2"/>
    </row>
    <row r="48" spans="1:8" x14ac:dyDescent="0.35">
      <c r="A48" s="11" t="s">
        <v>4</v>
      </c>
      <c r="B48" s="10">
        <f>SUM(B49:OB_CORTO_PLAZO_FIN_01)</f>
        <v>0</v>
      </c>
      <c r="C48" s="10">
        <f>SUM(C49:fgsgfdfdfzxvzcvczv)</f>
        <v>0</v>
      </c>
      <c r="D48" s="10">
        <f>SUM(D49:OB_CORTO_PLAZO_FIN_03)</f>
        <v>0</v>
      </c>
      <c r="E48" s="10">
        <f>SUM(E49:gfhdhdgh)</f>
        <v>0</v>
      </c>
      <c r="F48" s="10">
        <f>SUM(F49:OB_CORTO_PLAZO_FIN_05)</f>
        <v>0</v>
      </c>
      <c r="G48" s="2"/>
      <c r="H48" s="2"/>
    </row>
    <row r="49" spans="1:8" x14ac:dyDescent="0.35">
      <c r="A49" s="9" t="s">
        <v>3</v>
      </c>
      <c r="B49" s="8">
        <v>0</v>
      </c>
      <c r="C49" s="8">
        <v>0</v>
      </c>
      <c r="D49" s="8">
        <v>0</v>
      </c>
      <c r="E49" s="8">
        <v>0</v>
      </c>
      <c r="F49" s="8">
        <v>0</v>
      </c>
      <c r="G49" s="7"/>
      <c r="H49" s="7"/>
    </row>
    <row r="50" spans="1:8" x14ac:dyDescent="0.35">
      <c r="A50" s="9" t="s">
        <v>2</v>
      </c>
      <c r="B50" s="8">
        <v>0</v>
      </c>
      <c r="C50" s="8">
        <v>0</v>
      </c>
      <c r="D50" s="8">
        <v>0</v>
      </c>
      <c r="E50" s="8">
        <v>0</v>
      </c>
      <c r="F50" s="8">
        <v>0</v>
      </c>
      <c r="G50" s="7"/>
      <c r="H50" s="7"/>
    </row>
    <row r="51" spans="1:8" x14ac:dyDescent="0.35">
      <c r="A51" s="9" t="s">
        <v>1</v>
      </c>
      <c r="B51" s="8">
        <v>0</v>
      </c>
      <c r="C51" s="8">
        <v>0</v>
      </c>
      <c r="D51" s="8">
        <v>0</v>
      </c>
      <c r="E51" s="8">
        <v>0</v>
      </c>
      <c r="F51" s="8">
        <v>0</v>
      </c>
      <c r="G51" s="7"/>
      <c r="H51" s="7"/>
    </row>
    <row r="52" spans="1:8" x14ac:dyDescent="0.35">
      <c r="A52" s="6" t="s">
        <v>0</v>
      </c>
      <c r="B52" s="5"/>
      <c r="C52" s="4"/>
      <c r="D52" s="4"/>
      <c r="E52" s="4"/>
      <c r="F52" s="4"/>
      <c r="G52" s="2"/>
      <c r="H52" s="2"/>
    </row>
    <row r="53" spans="1:8" x14ac:dyDescent="0.35">
      <c r="A53" s="2"/>
      <c r="B53" s="3"/>
      <c r="C53" s="2"/>
      <c r="D53" s="2"/>
      <c r="E53" s="2"/>
      <c r="F53" s="2"/>
      <c r="G53" s="2"/>
      <c r="H53" s="2"/>
    </row>
    <row r="54" spans="1:8" x14ac:dyDescent="0.35"/>
    <row r="55" spans="1:8" x14ac:dyDescent="0.35"/>
    <row r="56" spans="1:8" x14ac:dyDescent="0.35"/>
    <row r="57" spans="1:8" x14ac:dyDescent="0.35"/>
    <row r="58" spans="1:8" x14ac:dyDescent="0.35"/>
    <row r="59" spans="1:8" x14ac:dyDescent="0.3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A3C4EA43-88D7-4967-90B0-197DFAFB4D9E}"/>
    <dataValidation type="decimal" allowBlank="1" showInputMessage="1" showErrorMessage="1" sqref="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9 IY13:SR19 SU13:ACN19 ACQ13:AMJ19 AMM13:AWF19 AWI13:BGB19 BGE13:BPX19 BQA13:BZT19 BZW13:CJP19 CJS13:CTL19 CTO13:DDH19 DDK13:DND19 DNG13:DWZ19 DXC13:EGV19 EGY13:EQR19 EQU13:FAN19 FAQ13:FKJ19 FKM13:FUF19 FUI13:GEB19 GEE13:GNX19 GOA13:GXT19 GXW13:HHP19 HHS13:HRL19 HRO13:IBH19 IBK13:ILD19 ILG13:IUZ19 IVC13:JEV19 JEY13:JOR19 JOU13:JYN19 JYQ13:KIJ19 KIM13:KSF19 KSI13:LCB19 LCE13:LLX19 LMA13:LVT19 LVW13:MFP19 MFS13:MPL19 MPO13:MZH19 MZK13:NJD19 NJG13:NSZ19 NTC13:OCV19 OCY13:OMR19 OMU13:OWN19 OWQ13:PGJ19 PGM13:PQF19 PQI13:QAB19 QAE13:QJX19 QKA13:QTT19 QTW13:RDP19 RDS13:RNL19 RNO13:RXH19 RXK13:SHD19 SHG13:SQZ19 SRC13:TAV19 TAY13:TKR19 TKU13:TUN19 TUQ13:UEJ19 UEM13:UOF19 UOI13:UYB19 UYE13:VHX19 VIA13:VRT19 VRW13:WBP19 WBS13:WLL19 WLO13:WVH19 WVK13:XFD19 C65549:IV65555 IY65549:SR65555 SU65549:ACN65555 ACQ65549:AMJ65555 AMM65549:AWF65555 AWI65549:BGB65555 BGE65549:BPX65555 BQA65549:BZT65555 BZW65549:CJP65555 CJS65549:CTL65555 CTO65549:DDH65555 DDK65549:DND65555 DNG65549:DWZ65555 DXC65549:EGV65555 EGY65549:EQR65555 EQU65549:FAN65555 FAQ65549:FKJ65555 FKM65549:FUF65555 FUI65549:GEB65555 GEE65549:GNX65555 GOA65549:GXT65555 GXW65549:HHP65555 HHS65549:HRL65555 HRO65549:IBH65555 IBK65549:ILD65555 ILG65549:IUZ65555 IVC65549:JEV65555 JEY65549:JOR65555 JOU65549:JYN65555 JYQ65549:KIJ65555 KIM65549:KSF65555 KSI65549:LCB65555 LCE65549:LLX65555 LMA65549:LVT65555 LVW65549:MFP65555 MFS65549:MPL65555 MPO65549:MZH65555 MZK65549:NJD65555 NJG65549:NSZ65555 NTC65549:OCV65555 OCY65549:OMR65555 OMU65549:OWN65555 OWQ65549:PGJ65555 PGM65549:PQF65555 PQI65549:QAB65555 QAE65549:QJX65555 QKA65549:QTT65555 QTW65549:RDP65555 RDS65549:RNL65555 RNO65549:RXH65555 RXK65549:SHD65555 SHG65549:SQZ65555 SRC65549:TAV65555 TAY65549:TKR65555 TKU65549:TUN65555 TUQ65549:UEJ65555 UEM65549:UOF65555 UOI65549:UYB65555 UYE65549:VHX65555 VIA65549:VRT65555 VRW65549:WBP65555 WBS65549:WLL65555 WLO65549:WVH65555 WVK65549:XFD65555 C131085:IV131091 IY131085:SR131091 SU131085:ACN131091 ACQ131085:AMJ131091 AMM131085:AWF131091 AWI131085:BGB131091 BGE131085:BPX131091 BQA131085:BZT131091 BZW131085:CJP131091 CJS131085:CTL131091 CTO131085:DDH131091 DDK131085:DND131091 DNG131085:DWZ131091 DXC131085:EGV131091 EGY131085:EQR131091 EQU131085:FAN131091 FAQ131085:FKJ131091 FKM131085:FUF131091 FUI131085:GEB131091 GEE131085:GNX131091 GOA131085:GXT131091 GXW131085:HHP131091 HHS131085:HRL131091 HRO131085:IBH131091 IBK131085:ILD131091 ILG131085:IUZ131091 IVC131085:JEV131091 JEY131085:JOR131091 JOU131085:JYN131091 JYQ131085:KIJ131091 KIM131085:KSF131091 KSI131085:LCB131091 LCE131085:LLX131091 LMA131085:LVT131091 LVW131085:MFP131091 MFS131085:MPL131091 MPO131085:MZH131091 MZK131085:NJD131091 NJG131085:NSZ131091 NTC131085:OCV131091 OCY131085:OMR131091 OMU131085:OWN131091 OWQ131085:PGJ131091 PGM131085:PQF131091 PQI131085:QAB131091 QAE131085:QJX131091 QKA131085:QTT131091 QTW131085:RDP131091 RDS131085:RNL131091 RNO131085:RXH131091 RXK131085:SHD131091 SHG131085:SQZ131091 SRC131085:TAV131091 TAY131085:TKR131091 TKU131085:TUN131091 TUQ131085:UEJ131091 UEM131085:UOF131091 UOI131085:UYB131091 UYE131085:VHX131091 VIA131085:VRT131091 VRW131085:WBP131091 WBS131085:WLL131091 WLO131085:WVH131091 WVK131085:XFD131091 C196621:IV196627 IY196621:SR196627 SU196621:ACN196627 ACQ196621:AMJ196627 AMM196621:AWF196627 AWI196621:BGB196627 BGE196621:BPX196627 BQA196621:BZT196627 BZW196621:CJP196627 CJS196621:CTL196627 CTO196621:DDH196627 DDK196621:DND196627 DNG196621:DWZ196627 DXC196621:EGV196627 EGY196621:EQR196627 EQU196621:FAN196627 FAQ196621:FKJ196627 FKM196621:FUF196627 FUI196621:GEB196627 GEE196621:GNX196627 GOA196621:GXT196627 GXW196621:HHP196627 HHS196621:HRL196627 HRO196621:IBH196627 IBK196621:ILD196627 ILG196621:IUZ196627 IVC196621:JEV196627 JEY196621:JOR196627 JOU196621:JYN196627 JYQ196621:KIJ196627 KIM196621:KSF196627 KSI196621:LCB196627 LCE196621:LLX196627 LMA196621:LVT196627 LVW196621:MFP196627 MFS196621:MPL196627 MPO196621:MZH196627 MZK196621:NJD196627 NJG196621:NSZ196627 NTC196621:OCV196627 OCY196621:OMR196627 OMU196621:OWN196627 OWQ196621:PGJ196627 PGM196621:PQF196627 PQI196621:QAB196627 QAE196621:QJX196627 QKA196621:QTT196627 QTW196621:RDP196627 RDS196621:RNL196627 RNO196621:RXH196627 RXK196621:SHD196627 SHG196621:SQZ196627 SRC196621:TAV196627 TAY196621:TKR196627 TKU196621:TUN196627 TUQ196621:UEJ196627 UEM196621:UOF196627 UOI196621:UYB196627 UYE196621:VHX196627 VIA196621:VRT196627 VRW196621:WBP196627 WBS196621:WLL196627 WLO196621:WVH196627 WVK196621:XFD196627 C262157:IV262163 IY262157:SR262163 SU262157:ACN262163 ACQ262157:AMJ262163 AMM262157:AWF262163 AWI262157:BGB262163 BGE262157:BPX262163 BQA262157:BZT262163 BZW262157:CJP262163 CJS262157:CTL262163 CTO262157:DDH262163 DDK262157:DND262163 DNG262157:DWZ262163 DXC262157:EGV262163 EGY262157:EQR262163 EQU262157:FAN262163 FAQ262157:FKJ262163 FKM262157:FUF262163 FUI262157:GEB262163 GEE262157:GNX262163 GOA262157:GXT262163 GXW262157:HHP262163 HHS262157:HRL262163 HRO262157:IBH262163 IBK262157:ILD262163 ILG262157:IUZ262163 IVC262157:JEV262163 JEY262157:JOR262163 JOU262157:JYN262163 JYQ262157:KIJ262163 KIM262157:KSF262163 KSI262157:LCB262163 LCE262157:LLX262163 LMA262157:LVT262163 LVW262157:MFP262163 MFS262157:MPL262163 MPO262157:MZH262163 MZK262157:NJD262163 NJG262157:NSZ262163 NTC262157:OCV262163 OCY262157:OMR262163 OMU262157:OWN262163 OWQ262157:PGJ262163 PGM262157:PQF262163 PQI262157:QAB262163 QAE262157:QJX262163 QKA262157:QTT262163 QTW262157:RDP262163 RDS262157:RNL262163 RNO262157:RXH262163 RXK262157:SHD262163 SHG262157:SQZ262163 SRC262157:TAV262163 TAY262157:TKR262163 TKU262157:TUN262163 TUQ262157:UEJ262163 UEM262157:UOF262163 UOI262157:UYB262163 UYE262157:VHX262163 VIA262157:VRT262163 VRW262157:WBP262163 WBS262157:WLL262163 WLO262157:WVH262163 WVK262157:XFD262163 C327693:IV327699 IY327693:SR327699 SU327693:ACN327699 ACQ327693:AMJ327699 AMM327693:AWF327699 AWI327693:BGB327699 BGE327693:BPX327699 BQA327693:BZT327699 BZW327693:CJP327699 CJS327693:CTL327699 CTO327693:DDH327699 DDK327693:DND327699 DNG327693:DWZ327699 DXC327693:EGV327699 EGY327693:EQR327699 EQU327693:FAN327699 FAQ327693:FKJ327699 FKM327693:FUF327699 FUI327693:GEB327699 GEE327693:GNX327699 GOA327693:GXT327699 GXW327693:HHP327699 HHS327693:HRL327699 HRO327693:IBH327699 IBK327693:ILD327699 ILG327693:IUZ327699 IVC327693:JEV327699 JEY327693:JOR327699 JOU327693:JYN327699 JYQ327693:KIJ327699 KIM327693:KSF327699 KSI327693:LCB327699 LCE327693:LLX327699 LMA327693:LVT327699 LVW327693:MFP327699 MFS327693:MPL327699 MPO327693:MZH327699 MZK327693:NJD327699 NJG327693:NSZ327699 NTC327693:OCV327699 OCY327693:OMR327699 OMU327693:OWN327699 OWQ327693:PGJ327699 PGM327693:PQF327699 PQI327693:QAB327699 QAE327693:QJX327699 QKA327693:QTT327699 QTW327693:RDP327699 RDS327693:RNL327699 RNO327693:RXH327699 RXK327693:SHD327699 SHG327693:SQZ327699 SRC327693:TAV327699 TAY327693:TKR327699 TKU327693:TUN327699 TUQ327693:UEJ327699 UEM327693:UOF327699 UOI327693:UYB327699 UYE327693:VHX327699 VIA327693:VRT327699 VRW327693:WBP327699 WBS327693:WLL327699 WLO327693:WVH327699 WVK327693:XFD327699 C393229:IV393235 IY393229:SR393235 SU393229:ACN393235 ACQ393229:AMJ393235 AMM393229:AWF393235 AWI393229:BGB393235 BGE393229:BPX393235 BQA393229:BZT393235 BZW393229:CJP393235 CJS393229:CTL393235 CTO393229:DDH393235 DDK393229:DND393235 DNG393229:DWZ393235 DXC393229:EGV393235 EGY393229:EQR393235 EQU393229:FAN393235 FAQ393229:FKJ393235 FKM393229:FUF393235 FUI393229:GEB393235 GEE393229:GNX393235 GOA393229:GXT393235 GXW393229:HHP393235 HHS393229:HRL393235 HRO393229:IBH393235 IBK393229:ILD393235 ILG393229:IUZ393235 IVC393229:JEV393235 JEY393229:JOR393235 JOU393229:JYN393235 JYQ393229:KIJ393235 KIM393229:KSF393235 KSI393229:LCB393235 LCE393229:LLX393235 LMA393229:LVT393235 LVW393229:MFP393235 MFS393229:MPL393235 MPO393229:MZH393235 MZK393229:NJD393235 NJG393229:NSZ393235 NTC393229:OCV393235 OCY393229:OMR393235 OMU393229:OWN393235 OWQ393229:PGJ393235 PGM393229:PQF393235 PQI393229:QAB393235 QAE393229:QJX393235 QKA393229:QTT393235 QTW393229:RDP393235 RDS393229:RNL393235 RNO393229:RXH393235 RXK393229:SHD393235 SHG393229:SQZ393235 SRC393229:TAV393235 TAY393229:TKR393235 TKU393229:TUN393235 TUQ393229:UEJ393235 UEM393229:UOF393235 UOI393229:UYB393235 UYE393229:VHX393235 VIA393229:VRT393235 VRW393229:WBP393235 WBS393229:WLL393235 WLO393229:WVH393235 WVK393229:XFD393235 C458765:IV458771 IY458765:SR458771 SU458765:ACN458771 ACQ458765:AMJ458771 AMM458765:AWF458771 AWI458765:BGB458771 BGE458765:BPX458771 BQA458765:BZT458771 BZW458765:CJP458771 CJS458765:CTL458771 CTO458765:DDH458771 DDK458765:DND458771 DNG458765:DWZ458771 DXC458765:EGV458771 EGY458765:EQR458771 EQU458765:FAN458771 FAQ458765:FKJ458771 FKM458765:FUF458771 FUI458765:GEB458771 GEE458765:GNX458771 GOA458765:GXT458771 GXW458765:HHP458771 HHS458765:HRL458771 HRO458765:IBH458771 IBK458765:ILD458771 ILG458765:IUZ458771 IVC458765:JEV458771 JEY458765:JOR458771 JOU458765:JYN458771 JYQ458765:KIJ458771 KIM458765:KSF458771 KSI458765:LCB458771 LCE458765:LLX458771 LMA458765:LVT458771 LVW458765:MFP458771 MFS458765:MPL458771 MPO458765:MZH458771 MZK458765:NJD458771 NJG458765:NSZ458771 NTC458765:OCV458771 OCY458765:OMR458771 OMU458765:OWN458771 OWQ458765:PGJ458771 PGM458765:PQF458771 PQI458765:QAB458771 QAE458765:QJX458771 QKA458765:QTT458771 QTW458765:RDP458771 RDS458765:RNL458771 RNO458765:RXH458771 RXK458765:SHD458771 SHG458765:SQZ458771 SRC458765:TAV458771 TAY458765:TKR458771 TKU458765:TUN458771 TUQ458765:UEJ458771 UEM458765:UOF458771 UOI458765:UYB458771 UYE458765:VHX458771 VIA458765:VRT458771 VRW458765:WBP458771 WBS458765:WLL458771 WLO458765:WVH458771 WVK458765:XFD458771 C524301:IV524307 IY524301:SR524307 SU524301:ACN524307 ACQ524301:AMJ524307 AMM524301:AWF524307 AWI524301:BGB524307 BGE524301:BPX524307 BQA524301:BZT524307 BZW524301:CJP524307 CJS524301:CTL524307 CTO524301:DDH524307 DDK524301:DND524307 DNG524301:DWZ524307 DXC524301:EGV524307 EGY524301:EQR524307 EQU524301:FAN524307 FAQ524301:FKJ524307 FKM524301:FUF524307 FUI524301:GEB524307 GEE524301:GNX524307 GOA524301:GXT524307 GXW524301:HHP524307 HHS524301:HRL524307 HRO524301:IBH524307 IBK524301:ILD524307 ILG524301:IUZ524307 IVC524301:JEV524307 JEY524301:JOR524307 JOU524301:JYN524307 JYQ524301:KIJ524307 KIM524301:KSF524307 KSI524301:LCB524307 LCE524301:LLX524307 LMA524301:LVT524307 LVW524301:MFP524307 MFS524301:MPL524307 MPO524301:MZH524307 MZK524301:NJD524307 NJG524301:NSZ524307 NTC524301:OCV524307 OCY524301:OMR524307 OMU524301:OWN524307 OWQ524301:PGJ524307 PGM524301:PQF524307 PQI524301:QAB524307 QAE524301:QJX524307 QKA524301:QTT524307 QTW524301:RDP524307 RDS524301:RNL524307 RNO524301:RXH524307 RXK524301:SHD524307 SHG524301:SQZ524307 SRC524301:TAV524307 TAY524301:TKR524307 TKU524301:TUN524307 TUQ524301:UEJ524307 UEM524301:UOF524307 UOI524301:UYB524307 UYE524301:VHX524307 VIA524301:VRT524307 VRW524301:WBP524307 WBS524301:WLL524307 WLO524301:WVH524307 WVK524301:XFD524307 C589837:IV589843 IY589837:SR589843 SU589837:ACN589843 ACQ589837:AMJ589843 AMM589837:AWF589843 AWI589837:BGB589843 BGE589837:BPX589843 BQA589837:BZT589843 BZW589837:CJP589843 CJS589837:CTL589843 CTO589837:DDH589843 DDK589837:DND589843 DNG589837:DWZ589843 DXC589837:EGV589843 EGY589837:EQR589843 EQU589837:FAN589843 FAQ589837:FKJ589843 FKM589837:FUF589843 FUI589837:GEB589843 GEE589837:GNX589843 GOA589837:GXT589843 GXW589837:HHP589843 HHS589837:HRL589843 HRO589837:IBH589843 IBK589837:ILD589843 ILG589837:IUZ589843 IVC589837:JEV589843 JEY589837:JOR589843 JOU589837:JYN589843 JYQ589837:KIJ589843 KIM589837:KSF589843 KSI589837:LCB589843 LCE589837:LLX589843 LMA589837:LVT589843 LVW589837:MFP589843 MFS589837:MPL589843 MPO589837:MZH589843 MZK589837:NJD589843 NJG589837:NSZ589843 NTC589837:OCV589843 OCY589837:OMR589843 OMU589837:OWN589843 OWQ589837:PGJ589843 PGM589837:PQF589843 PQI589837:QAB589843 QAE589837:QJX589843 QKA589837:QTT589843 QTW589837:RDP589843 RDS589837:RNL589843 RNO589837:RXH589843 RXK589837:SHD589843 SHG589837:SQZ589843 SRC589837:TAV589843 TAY589837:TKR589843 TKU589837:TUN589843 TUQ589837:UEJ589843 UEM589837:UOF589843 UOI589837:UYB589843 UYE589837:VHX589843 VIA589837:VRT589843 VRW589837:WBP589843 WBS589837:WLL589843 WLO589837:WVH589843 WVK589837:XFD589843 C655373:IV655379 IY655373:SR655379 SU655373:ACN655379 ACQ655373:AMJ655379 AMM655373:AWF655379 AWI655373:BGB655379 BGE655373:BPX655379 BQA655373:BZT655379 BZW655373:CJP655379 CJS655373:CTL655379 CTO655373:DDH655379 DDK655373:DND655379 DNG655373:DWZ655379 DXC655373:EGV655379 EGY655373:EQR655379 EQU655373:FAN655379 FAQ655373:FKJ655379 FKM655373:FUF655379 FUI655373:GEB655379 GEE655373:GNX655379 GOA655373:GXT655379 GXW655373:HHP655379 HHS655373:HRL655379 HRO655373:IBH655379 IBK655373:ILD655379 ILG655373:IUZ655379 IVC655373:JEV655379 JEY655373:JOR655379 JOU655373:JYN655379 JYQ655373:KIJ655379 KIM655373:KSF655379 KSI655373:LCB655379 LCE655373:LLX655379 LMA655373:LVT655379 LVW655373:MFP655379 MFS655373:MPL655379 MPO655373:MZH655379 MZK655373:NJD655379 NJG655373:NSZ655379 NTC655373:OCV655379 OCY655373:OMR655379 OMU655373:OWN655379 OWQ655373:PGJ655379 PGM655373:PQF655379 PQI655373:QAB655379 QAE655373:QJX655379 QKA655373:QTT655379 QTW655373:RDP655379 RDS655373:RNL655379 RNO655373:RXH655379 RXK655373:SHD655379 SHG655373:SQZ655379 SRC655373:TAV655379 TAY655373:TKR655379 TKU655373:TUN655379 TUQ655373:UEJ655379 UEM655373:UOF655379 UOI655373:UYB655379 UYE655373:VHX655379 VIA655373:VRT655379 VRW655373:WBP655379 WBS655373:WLL655379 WLO655373:WVH655379 WVK655373:XFD655379 C720909:IV720915 IY720909:SR720915 SU720909:ACN720915 ACQ720909:AMJ720915 AMM720909:AWF720915 AWI720909:BGB720915 BGE720909:BPX720915 BQA720909:BZT720915 BZW720909:CJP720915 CJS720909:CTL720915 CTO720909:DDH720915 DDK720909:DND720915 DNG720909:DWZ720915 DXC720909:EGV720915 EGY720909:EQR720915 EQU720909:FAN720915 FAQ720909:FKJ720915 FKM720909:FUF720915 FUI720909:GEB720915 GEE720909:GNX720915 GOA720909:GXT720915 GXW720909:HHP720915 HHS720909:HRL720915 HRO720909:IBH720915 IBK720909:ILD720915 ILG720909:IUZ720915 IVC720909:JEV720915 JEY720909:JOR720915 JOU720909:JYN720915 JYQ720909:KIJ720915 KIM720909:KSF720915 KSI720909:LCB720915 LCE720909:LLX720915 LMA720909:LVT720915 LVW720909:MFP720915 MFS720909:MPL720915 MPO720909:MZH720915 MZK720909:NJD720915 NJG720909:NSZ720915 NTC720909:OCV720915 OCY720909:OMR720915 OMU720909:OWN720915 OWQ720909:PGJ720915 PGM720909:PQF720915 PQI720909:QAB720915 QAE720909:QJX720915 QKA720909:QTT720915 QTW720909:RDP720915 RDS720909:RNL720915 RNO720909:RXH720915 RXK720909:SHD720915 SHG720909:SQZ720915 SRC720909:TAV720915 TAY720909:TKR720915 TKU720909:TUN720915 TUQ720909:UEJ720915 UEM720909:UOF720915 UOI720909:UYB720915 UYE720909:VHX720915 VIA720909:VRT720915 VRW720909:WBP720915 WBS720909:WLL720915 WLO720909:WVH720915 WVK720909:XFD720915 C786445:IV786451 IY786445:SR786451 SU786445:ACN786451 ACQ786445:AMJ786451 AMM786445:AWF786451 AWI786445:BGB786451 BGE786445:BPX786451 BQA786445:BZT786451 BZW786445:CJP786451 CJS786445:CTL786451 CTO786445:DDH786451 DDK786445:DND786451 DNG786445:DWZ786451 DXC786445:EGV786451 EGY786445:EQR786451 EQU786445:FAN786451 FAQ786445:FKJ786451 FKM786445:FUF786451 FUI786445:GEB786451 GEE786445:GNX786451 GOA786445:GXT786451 GXW786445:HHP786451 HHS786445:HRL786451 HRO786445:IBH786451 IBK786445:ILD786451 ILG786445:IUZ786451 IVC786445:JEV786451 JEY786445:JOR786451 JOU786445:JYN786451 JYQ786445:KIJ786451 KIM786445:KSF786451 KSI786445:LCB786451 LCE786445:LLX786451 LMA786445:LVT786451 LVW786445:MFP786451 MFS786445:MPL786451 MPO786445:MZH786451 MZK786445:NJD786451 NJG786445:NSZ786451 NTC786445:OCV786451 OCY786445:OMR786451 OMU786445:OWN786451 OWQ786445:PGJ786451 PGM786445:PQF786451 PQI786445:QAB786451 QAE786445:QJX786451 QKA786445:QTT786451 QTW786445:RDP786451 RDS786445:RNL786451 RNO786445:RXH786451 RXK786445:SHD786451 SHG786445:SQZ786451 SRC786445:TAV786451 TAY786445:TKR786451 TKU786445:TUN786451 TUQ786445:UEJ786451 UEM786445:UOF786451 UOI786445:UYB786451 UYE786445:VHX786451 VIA786445:VRT786451 VRW786445:WBP786451 WBS786445:WLL786451 WLO786445:WVH786451 WVK786445:XFD786451 C851981:IV851987 IY851981:SR851987 SU851981:ACN851987 ACQ851981:AMJ851987 AMM851981:AWF851987 AWI851981:BGB851987 BGE851981:BPX851987 BQA851981:BZT851987 BZW851981:CJP851987 CJS851981:CTL851987 CTO851981:DDH851987 DDK851981:DND851987 DNG851981:DWZ851987 DXC851981:EGV851987 EGY851981:EQR851987 EQU851981:FAN851987 FAQ851981:FKJ851987 FKM851981:FUF851987 FUI851981:GEB851987 GEE851981:GNX851987 GOA851981:GXT851987 GXW851981:HHP851987 HHS851981:HRL851987 HRO851981:IBH851987 IBK851981:ILD851987 ILG851981:IUZ851987 IVC851981:JEV851987 JEY851981:JOR851987 JOU851981:JYN851987 JYQ851981:KIJ851987 KIM851981:KSF851987 KSI851981:LCB851987 LCE851981:LLX851987 LMA851981:LVT851987 LVW851981:MFP851987 MFS851981:MPL851987 MPO851981:MZH851987 MZK851981:NJD851987 NJG851981:NSZ851987 NTC851981:OCV851987 OCY851981:OMR851987 OMU851981:OWN851987 OWQ851981:PGJ851987 PGM851981:PQF851987 PQI851981:QAB851987 QAE851981:QJX851987 QKA851981:QTT851987 QTW851981:RDP851987 RDS851981:RNL851987 RNO851981:RXH851987 RXK851981:SHD851987 SHG851981:SQZ851987 SRC851981:TAV851987 TAY851981:TKR851987 TKU851981:TUN851987 TUQ851981:UEJ851987 UEM851981:UOF851987 UOI851981:UYB851987 UYE851981:VHX851987 VIA851981:VRT851987 VRW851981:WBP851987 WBS851981:WLL851987 WLO851981:WVH851987 WVK851981:XFD851987 C917517:IV917523 IY917517:SR917523 SU917517:ACN917523 ACQ917517:AMJ917523 AMM917517:AWF917523 AWI917517:BGB917523 BGE917517:BPX917523 BQA917517:BZT917523 BZW917517:CJP917523 CJS917517:CTL917523 CTO917517:DDH917523 DDK917517:DND917523 DNG917517:DWZ917523 DXC917517:EGV917523 EGY917517:EQR917523 EQU917517:FAN917523 FAQ917517:FKJ917523 FKM917517:FUF917523 FUI917517:GEB917523 GEE917517:GNX917523 GOA917517:GXT917523 GXW917517:HHP917523 HHS917517:HRL917523 HRO917517:IBH917523 IBK917517:ILD917523 ILG917517:IUZ917523 IVC917517:JEV917523 JEY917517:JOR917523 JOU917517:JYN917523 JYQ917517:KIJ917523 KIM917517:KSF917523 KSI917517:LCB917523 LCE917517:LLX917523 LMA917517:LVT917523 LVW917517:MFP917523 MFS917517:MPL917523 MPO917517:MZH917523 MZK917517:NJD917523 NJG917517:NSZ917523 NTC917517:OCV917523 OCY917517:OMR917523 OMU917517:OWN917523 OWQ917517:PGJ917523 PGM917517:PQF917523 PQI917517:QAB917523 QAE917517:QJX917523 QKA917517:QTT917523 QTW917517:RDP917523 RDS917517:RNL917523 RNO917517:RXH917523 RXK917517:SHD917523 SHG917517:SQZ917523 SRC917517:TAV917523 TAY917517:TKR917523 TKU917517:TUN917523 TUQ917517:UEJ917523 UEM917517:UOF917523 UOI917517:UYB917523 UYE917517:VHX917523 VIA917517:VRT917523 VRW917517:WBP917523 WBS917517:WLL917523 WLO917517:WVH917523 WVK917517:XFD917523 C983053:IV983059 IY983053:SR983059 SU983053:ACN983059 ACQ983053:AMJ983059 AMM983053:AWF983059 AWI983053:BGB983059 BGE983053:BPX983059 BQA983053:BZT983059 BZW983053:CJP983059 CJS983053:CTL983059 CTO983053:DDH983059 DDK983053:DND983059 DNG983053:DWZ983059 DXC983053:EGV983059 EGY983053:EQR983059 EQU983053:FAN983059 FAQ983053:FKJ983059 FKM983053:FUF983059 FUI983053:GEB983059 GEE983053:GNX983059 GOA983053:GXT983059 GXW983053:HHP983059 HHS983053:HRL983059 HRO983053:IBH983059 IBK983053:ILD983059 ILG983053:IUZ983059 IVC983053:JEV983059 JEY983053:JOR983059 JOU983053:JYN983059 JYQ983053:KIJ983059 KIM983053:KSF983059 KSI983053:LCB983059 LCE983053:LLX983059 LMA983053:LVT983059 LVW983053:MFP983059 MFS983053:MPL983059 MPO983053:MZH983059 MZK983053:NJD983059 NJG983053:NSZ983059 NTC983053:OCV983059 OCY983053:OMR983059 OMU983053:OWN983059 OWQ983053:PGJ983059 PGM983053:PQF983059 PQI983053:QAB983059 QAE983053:QJX983059 QKA983053:QTT983059 QTW983053:RDP983059 RDS983053:RNL983059 RNO983053:RXH983059 RXK983053:SHD983059 SHG983053:SQZ983059 SRC983053:TAV983059 TAY983053:TKR983059 TKU983053:TUN983059 TUQ983053:UEJ983059 UEM983053:UOF983059 UOI983053:UYB983059 UYE983053:VHX983059 VIA983053:VRT983059 VRW983053:WBP983059 WBS983053:WLL983059 WLO983053:WVH983059 WVK983053:XFD983059 C20:H37 IY20:JD37 SU20:SZ37 ACQ20:ACV37 AMM20:AMR37 AWI20:AWN37 BGE20:BGJ37 BQA20:BQF37 BZW20:CAB37 CJS20:CJX37 CTO20:CTT37 DDK20:DDP37 DNG20:DNL37 DXC20:DXH37 EGY20:EHD37 EQU20:EQZ37 FAQ20:FAV37 FKM20:FKR37 FUI20:FUN37 GEE20:GEJ37 GOA20:GOF37 GXW20:GYB37 HHS20:HHX37 HRO20:HRT37 IBK20:IBP37 ILG20:ILL37 IVC20:IVH37 JEY20:JFD37 JOU20:JOZ37 JYQ20:JYV37 KIM20:KIR37 KSI20:KSN37 LCE20:LCJ37 LMA20:LMF37 LVW20:LWB37 MFS20:MFX37 MPO20:MPT37 MZK20:MZP37 NJG20:NJL37 NTC20:NTH37 OCY20:ODD37 OMU20:OMZ37 OWQ20:OWV37 PGM20:PGR37 PQI20:PQN37 QAE20:QAJ37 QKA20:QKF37 QTW20:QUB37 RDS20:RDX37 RNO20:RNT37 RXK20:RXP37 SHG20:SHL37 SRC20:SRH37 TAY20:TBD37 TKU20:TKZ37 TUQ20:TUV37 UEM20:UER37 UOI20:UON37 UYE20:UYJ37 VIA20:VIF37 VRW20:VSB37 WBS20:WBX37 WLO20:WLT37 WVK20:WVP37 C65556:H65573 IY65556:JD65573 SU65556:SZ65573 ACQ65556:ACV65573 AMM65556:AMR65573 AWI65556:AWN65573 BGE65556:BGJ65573 BQA65556:BQF65573 BZW65556:CAB65573 CJS65556:CJX65573 CTO65556:CTT65573 DDK65556:DDP65573 DNG65556:DNL65573 DXC65556:DXH65573 EGY65556:EHD65573 EQU65556:EQZ65573 FAQ65556:FAV65573 FKM65556:FKR65573 FUI65556:FUN65573 GEE65556:GEJ65573 GOA65556:GOF65573 GXW65556:GYB65573 HHS65556:HHX65573 HRO65556:HRT65573 IBK65556:IBP65573 ILG65556:ILL65573 IVC65556:IVH65573 JEY65556:JFD65573 JOU65556:JOZ65573 JYQ65556:JYV65573 KIM65556:KIR65573 KSI65556:KSN65573 LCE65556:LCJ65573 LMA65556:LMF65573 LVW65556:LWB65573 MFS65556:MFX65573 MPO65556:MPT65573 MZK65556:MZP65573 NJG65556:NJL65573 NTC65556:NTH65573 OCY65556:ODD65573 OMU65556:OMZ65573 OWQ65556:OWV65573 PGM65556:PGR65573 PQI65556:PQN65573 QAE65556:QAJ65573 QKA65556:QKF65573 QTW65556:QUB65573 RDS65556:RDX65573 RNO65556:RNT65573 RXK65556:RXP65573 SHG65556:SHL65573 SRC65556:SRH65573 TAY65556:TBD65573 TKU65556:TKZ65573 TUQ65556:TUV65573 UEM65556:UER65573 UOI65556:UON65573 UYE65556:UYJ65573 VIA65556:VIF65573 VRW65556:VSB65573 WBS65556:WBX65573 WLO65556:WLT65573 WVK65556:WVP65573 C131092:H131109 IY131092:JD131109 SU131092:SZ131109 ACQ131092:ACV131109 AMM131092:AMR131109 AWI131092:AWN131109 BGE131092:BGJ131109 BQA131092:BQF131109 BZW131092:CAB131109 CJS131092:CJX131109 CTO131092:CTT131109 DDK131092:DDP131109 DNG131092:DNL131109 DXC131092:DXH131109 EGY131092:EHD131109 EQU131092:EQZ131109 FAQ131092:FAV131109 FKM131092:FKR131109 FUI131092:FUN131109 GEE131092:GEJ131109 GOA131092:GOF131109 GXW131092:GYB131109 HHS131092:HHX131109 HRO131092:HRT131109 IBK131092:IBP131109 ILG131092:ILL131109 IVC131092:IVH131109 JEY131092:JFD131109 JOU131092:JOZ131109 JYQ131092:JYV131109 KIM131092:KIR131109 KSI131092:KSN131109 LCE131092:LCJ131109 LMA131092:LMF131109 LVW131092:LWB131109 MFS131092:MFX131109 MPO131092:MPT131109 MZK131092:MZP131109 NJG131092:NJL131109 NTC131092:NTH131109 OCY131092:ODD131109 OMU131092:OMZ131109 OWQ131092:OWV131109 PGM131092:PGR131109 PQI131092:PQN131109 QAE131092:QAJ131109 QKA131092:QKF131109 QTW131092:QUB131109 RDS131092:RDX131109 RNO131092:RNT131109 RXK131092:RXP131109 SHG131092:SHL131109 SRC131092:SRH131109 TAY131092:TBD131109 TKU131092:TKZ131109 TUQ131092:TUV131109 UEM131092:UER131109 UOI131092:UON131109 UYE131092:UYJ131109 VIA131092:VIF131109 VRW131092:VSB131109 WBS131092:WBX131109 WLO131092:WLT131109 WVK131092:WVP131109 C196628:H196645 IY196628:JD196645 SU196628:SZ196645 ACQ196628:ACV196645 AMM196628:AMR196645 AWI196628:AWN196645 BGE196628:BGJ196645 BQA196628:BQF196645 BZW196628:CAB196645 CJS196628:CJX196645 CTO196628:CTT196645 DDK196628:DDP196645 DNG196628:DNL196645 DXC196628:DXH196645 EGY196628:EHD196645 EQU196628:EQZ196645 FAQ196628:FAV196645 FKM196628:FKR196645 FUI196628:FUN196645 GEE196628:GEJ196645 GOA196628:GOF196645 GXW196628:GYB196645 HHS196628:HHX196645 HRO196628:HRT196645 IBK196628:IBP196645 ILG196628:ILL196645 IVC196628:IVH196645 JEY196628:JFD196645 JOU196628:JOZ196645 JYQ196628:JYV196645 KIM196628:KIR196645 KSI196628:KSN196645 LCE196628:LCJ196645 LMA196628:LMF196645 LVW196628:LWB196645 MFS196628:MFX196645 MPO196628:MPT196645 MZK196628:MZP196645 NJG196628:NJL196645 NTC196628:NTH196645 OCY196628:ODD196645 OMU196628:OMZ196645 OWQ196628:OWV196645 PGM196628:PGR196645 PQI196628:PQN196645 QAE196628:QAJ196645 QKA196628:QKF196645 QTW196628:QUB196645 RDS196628:RDX196645 RNO196628:RNT196645 RXK196628:RXP196645 SHG196628:SHL196645 SRC196628:SRH196645 TAY196628:TBD196645 TKU196628:TKZ196645 TUQ196628:TUV196645 UEM196628:UER196645 UOI196628:UON196645 UYE196628:UYJ196645 VIA196628:VIF196645 VRW196628:VSB196645 WBS196628:WBX196645 WLO196628:WLT196645 WVK196628:WVP196645 C262164:H262181 IY262164:JD262181 SU262164:SZ262181 ACQ262164:ACV262181 AMM262164:AMR262181 AWI262164:AWN262181 BGE262164:BGJ262181 BQA262164:BQF262181 BZW262164:CAB262181 CJS262164:CJX262181 CTO262164:CTT262181 DDK262164:DDP262181 DNG262164:DNL262181 DXC262164:DXH262181 EGY262164:EHD262181 EQU262164:EQZ262181 FAQ262164:FAV262181 FKM262164:FKR262181 FUI262164:FUN262181 GEE262164:GEJ262181 GOA262164:GOF262181 GXW262164:GYB262181 HHS262164:HHX262181 HRO262164:HRT262181 IBK262164:IBP262181 ILG262164:ILL262181 IVC262164:IVH262181 JEY262164:JFD262181 JOU262164:JOZ262181 JYQ262164:JYV262181 KIM262164:KIR262181 KSI262164:KSN262181 LCE262164:LCJ262181 LMA262164:LMF262181 LVW262164:LWB262181 MFS262164:MFX262181 MPO262164:MPT262181 MZK262164:MZP262181 NJG262164:NJL262181 NTC262164:NTH262181 OCY262164:ODD262181 OMU262164:OMZ262181 OWQ262164:OWV262181 PGM262164:PGR262181 PQI262164:PQN262181 QAE262164:QAJ262181 QKA262164:QKF262181 QTW262164:QUB262181 RDS262164:RDX262181 RNO262164:RNT262181 RXK262164:RXP262181 SHG262164:SHL262181 SRC262164:SRH262181 TAY262164:TBD262181 TKU262164:TKZ262181 TUQ262164:TUV262181 UEM262164:UER262181 UOI262164:UON262181 UYE262164:UYJ262181 VIA262164:VIF262181 VRW262164:VSB262181 WBS262164:WBX262181 WLO262164:WLT262181 WVK262164:WVP262181 C327700:H327717 IY327700:JD327717 SU327700:SZ327717 ACQ327700:ACV327717 AMM327700:AMR327717 AWI327700:AWN327717 BGE327700:BGJ327717 BQA327700:BQF327717 BZW327700:CAB327717 CJS327700:CJX327717 CTO327700:CTT327717 DDK327700:DDP327717 DNG327700:DNL327717 DXC327700:DXH327717 EGY327700:EHD327717 EQU327700:EQZ327717 FAQ327700:FAV327717 FKM327700:FKR327717 FUI327700:FUN327717 GEE327700:GEJ327717 GOA327700:GOF327717 GXW327700:GYB327717 HHS327700:HHX327717 HRO327700:HRT327717 IBK327700:IBP327717 ILG327700:ILL327717 IVC327700:IVH327717 JEY327700:JFD327717 JOU327700:JOZ327717 JYQ327700:JYV327717 KIM327700:KIR327717 KSI327700:KSN327717 LCE327700:LCJ327717 LMA327700:LMF327717 LVW327700:LWB327717 MFS327700:MFX327717 MPO327700:MPT327717 MZK327700:MZP327717 NJG327700:NJL327717 NTC327700:NTH327717 OCY327700:ODD327717 OMU327700:OMZ327717 OWQ327700:OWV327717 PGM327700:PGR327717 PQI327700:PQN327717 QAE327700:QAJ327717 QKA327700:QKF327717 QTW327700:QUB327717 RDS327700:RDX327717 RNO327700:RNT327717 RXK327700:RXP327717 SHG327700:SHL327717 SRC327700:SRH327717 TAY327700:TBD327717 TKU327700:TKZ327717 TUQ327700:TUV327717 UEM327700:UER327717 UOI327700:UON327717 UYE327700:UYJ327717 VIA327700:VIF327717 VRW327700:VSB327717 WBS327700:WBX327717 WLO327700:WLT327717 WVK327700:WVP327717 C393236:H393253 IY393236:JD393253 SU393236:SZ393253 ACQ393236:ACV393253 AMM393236:AMR393253 AWI393236:AWN393253 BGE393236:BGJ393253 BQA393236:BQF393253 BZW393236:CAB393253 CJS393236:CJX393253 CTO393236:CTT393253 DDK393236:DDP393253 DNG393236:DNL393253 DXC393236:DXH393253 EGY393236:EHD393253 EQU393236:EQZ393253 FAQ393236:FAV393253 FKM393236:FKR393253 FUI393236:FUN393253 GEE393236:GEJ393253 GOA393236:GOF393253 GXW393236:GYB393253 HHS393236:HHX393253 HRO393236:HRT393253 IBK393236:IBP393253 ILG393236:ILL393253 IVC393236:IVH393253 JEY393236:JFD393253 JOU393236:JOZ393253 JYQ393236:JYV393253 KIM393236:KIR393253 KSI393236:KSN393253 LCE393236:LCJ393253 LMA393236:LMF393253 LVW393236:LWB393253 MFS393236:MFX393253 MPO393236:MPT393253 MZK393236:MZP393253 NJG393236:NJL393253 NTC393236:NTH393253 OCY393236:ODD393253 OMU393236:OMZ393253 OWQ393236:OWV393253 PGM393236:PGR393253 PQI393236:PQN393253 QAE393236:QAJ393253 QKA393236:QKF393253 QTW393236:QUB393253 RDS393236:RDX393253 RNO393236:RNT393253 RXK393236:RXP393253 SHG393236:SHL393253 SRC393236:SRH393253 TAY393236:TBD393253 TKU393236:TKZ393253 TUQ393236:TUV393253 UEM393236:UER393253 UOI393236:UON393253 UYE393236:UYJ393253 VIA393236:VIF393253 VRW393236:VSB393253 WBS393236:WBX393253 WLO393236:WLT393253 WVK393236:WVP393253 C458772:H458789 IY458772:JD458789 SU458772:SZ458789 ACQ458772:ACV458789 AMM458772:AMR458789 AWI458772:AWN458789 BGE458772:BGJ458789 BQA458772:BQF458789 BZW458772:CAB458789 CJS458772:CJX458789 CTO458772:CTT458789 DDK458772:DDP458789 DNG458772:DNL458789 DXC458772:DXH458789 EGY458772:EHD458789 EQU458772:EQZ458789 FAQ458772:FAV458789 FKM458772:FKR458789 FUI458772:FUN458789 GEE458772:GEJ458789 GOA458772:GOF458789 GXW458772:GYB458789 HHS458772:HHX458789 HRO458772:HRT458789 IBK458772:IBP458789 ILG458772:ILL458789 IVC458772:IVH458789 JEY458772:JFD458789 JOU458772:JOZ458789 JYQ458772:JYV458789 KIM458772:KIR458789 KSI458772:KSN458789 LCE458772:LCJ458789 LMA458772:LMF458789 LVW458772:LWB458789 MFS458772:MFX458789 MPO458772:MPT458789 MZK458772:MZP458789 NJG458772:NJL458789 NTC458772:NTH458789 OCY458772:ODD458789 OMU458772:OMZ458789 OWQ458772:OWV458789 PGM458772:PGR458789 PQI458772:PQN458789 QAE458772:QAJ458789 QKA458772:QKF458789 QTW458772:QUB458789 RDS458772:RDX458789 RNO458772:RNT458789 RXK458772:RXP458789 SHG458772:SHL458789 SRC458772:SRH458789 TAY458772:TBD458789 TKU458772:TKZ458789 TUQ458772:TUV458789 UEM458772:UER458789 UOI458772:UON458789 UYE458772:UYJ458789 VIA458772:VIF458789 VRW458772:VSB458789 WBS458772:WBX458789 WLO458772:WLT458789 WVK458772:WVP458789 C524308:H524325 IY524308:JD524325 SU524308:SZ524325 ACQ524308:ACV524325 AMM524308:AMR524325 AWI524308:AWN524325 BGE524308:BGJ524325 BQA524308:BQF524325 BZW524308:CAB524325 CJS524308:CJX524325 CTO524308:CTT524325 DDK524308:DDP524325 DNG524308:DNL524325 DXC524308:DXH524325 EGY524308:EHD524325 EQU524308:EQZ524325 FAQ524308:FAV524325 FKM524308:FKR524325 FUI524308:FUN524325 GEE524308:GEJ524325 GOA524308:GOF524325 GXW524308:GYB524325 HHS524308:HHX524325 HRO524308:HRT524325 IBK524308:IBP524325 ILG524308:ILL524325 IVC524308:IVH524325 JEY524308:JFD524325 JOU524308:JOZ524325 JYQ524308:JYV524325 KIM524308:KIR524325 KSI524308:KSN524325 LCE524308:LCJ524325 LMA524308:LMF524325 LVW524308:LWB524325 MFS524308:MFX524325 MPO524308:MPT524325 MZK524308:MZP524325 NJG524308:NJL524325 NTC524308:NTH524325 OCY524308:ODD524325 OMU524308:OMZ524325 OWQ524308:OWV524325 PGM524308:PGR524325 PQI524308:PQN524325 QAE524308:QAJ524325 QKA524308:QKF524325 QTW524308:QUB524325 RDS524308:RDX524325 RNO524308:RNT524325 RXK524308:RXP524325 SHG524308:SHL524325 SRC524308:SRH524325 TAY524308:TBD524325 TKU524308:TKZ524325 TUQ524308:TUV524325 UEM524308:UER524325 UOI524308:UON524325 UYE524308:UYJ524325 VIA524308:VIF524325 VRW524308:VSB524325 WBS524308:WBX524325 WLO524308:WLT524325 WVK524308:WVP524325 C589844:H589861 IY589844:JD589861 SU589844:SZ589861 ACQ589844:ACV589861 AMM589844:AMR589861 AWI589844:AWN589861 BGE589844:BGJ589861 BQA589844:BQF589861 BZW589844:CAB589861 CJS589844:CJX589861 CTO589844:CTT589861 DDK589844:DDP589861 DNG589844:DNL589861 DXC589844:DXH589861 EGY589844:EHD589861 EQU589844:EQZ589861 FAQ589844:FAV589861 FKM589844:FKR589861 FUI589844:FUN589861 GEE589844:GEJ589861 GOA589844:GOF589861 GXW589844:GYB589861 HHS589844:HHX589861 HRO589844:HRT589861 IBK589844:IBP589861 ILG589844:ILL589861 IVC589844:IVH589861 JEY589844:JFD589861 JOU589844:JOZ589861 JYQ589844:JYV589861 KIM589844:KIR589861 KSI589844:KSN589861 LCE589844:LCJ589861 LMA589844:LMF589861 LVW589844:LWB589861 MFS589844:MFX589861 MPO589844:MPT589861 MZK589844:MZP589861 NJG589844:NJL589861 NTC589844:NTH589861 OCY589844:ODD589861 OMU589844:OMZ589861 OWQ589844:OWV589861 PGM589844:PGR589861 PQI589844:PQN589861 QAE589844:QAJ589861 QKA589844:QKF589861 QTW589844:QUB589861 RDS589844:RDX589861 RNO589844:RNT589861 RXK589844:RXP589861 SHG589844:SHL589861 SRC589844:SRH589861 TAY589844:TBD589861 TKU589844:TKZ589861 TUQ589844:TUV589861 UEM589844:UER589861 UOI589844:UON589861 UYE589844:UYJ589861 VIA589844:VIF589861 VRW589844:VSB589861 WBS589844:WBX589861 WLO589844:WLT589861 WVK589844:WVP589861 C655380:H655397 IY655380:JD655397 SU655380:SZ655397 ACQ655380:ACV655397 AMM655380:AMR655397 AWI655380:AWN655397 BGE655380:BGJ655397 BQA655380:BQF655397 BZW655380:CAB655397 CJS655380:CJX655397 CTO655380:CTT655397 DDK655380:DDP655397 DNG655380:DNL655397 DXC655380:DXH655397 EGY655380:EHD655397 EQU655380:EQZ655397 FAQ655380:FAV655397 FKM655380:FKR655397 FUI655380:FUN655397 GEE655380:GEJ655397 GOA655380:GOF655397 GXW655380:GYB655397 HHS655380:HHX655397 HRO655380:HRT655397 IBK655380:IBP655397 ILG655380:ILL655397 IVC655380:IVH655397 JEY655380:JFD655397 JOU655380:JOZ655397 JYQ655380:JYV655397 KIM655380:KIR655397 KSI655380:KSN655397 LCE655380:LCJ655397 LMA655380:LMF655397 LVW655380:LWB655397 MFS655380:MFX655397 MPO655380:MPT655397 MZK655380:MZP655397 NJG655380:NJL655397 NTC655380:NTH655397 OCY655380:ODD655397 OMU655380:OMZ655397 OWQ655380:OWV655397 PGM655380:PGR655397 PQI655380:PQN655397 QAE655380:QAJ655397 QKA655380:QKF655397 QTW655380:QUB655397 RDS655380:RDX655397 RNO655380:RNT655397 RXK655380:RXP655397 SHG655380:SHL655397 SRC655380:SRH655397 TAY655380:TBD655397 TKU655380:TKZ655397 TUQ655380:TUV655397 UEM655380:UER655397 UOI655380:UON655397 UYE655380:UYJ655397 VIA655380:VIF655397 VRW655380:VSB655397 WBS655380:WBX655397 WLO655380:WLT655397 WVK655380:WVP655397 C720916:H720933 IY720916:JD720933 SU720916:SZ720933 ACQ720916:ACV720933 AMM720916:AMR720933 AWI720916:AWN720933 BGE720916:BGJ720933 BQA720916:BQF720933 BZW720916:CAB720933 CJS720916:CJX720933 CTO720916:CTT720933 DDK720916:DDP720933 DNG720916:DNL720933 DXC720916:DXH720933 EGY720916:EHD720933 EQU720916:EQZ720933 FAQ720916:FAV720933 FKM720916:FKR720933 FUI720916:FUN720933 GEE720916:GEJ720933 GOA720916:GOF720933 GXW720916:GYB720933 HHS720916:HHX720933 HRO720916:HRT720933 IBK720916:IBP720933 ILG720916:ILL720933 IVC720916:IVH720933 JEY720916:JFD720933 JOU720916:JOZ720933 JYQ720916:JYV720933 KIM720916:KIR720933 KSI720916:KSN720933 LCE720916:LCJ720933 LMA720916:LMF720933 LVW720916:LWB720933 MFS720916:MFX720933 MPO720916:MPT720933 MZK720916:MZP720933 NJG720916:NJL720933 NTC720916:NTH720933 OCY720916:ODD720933 OMU720916:OMZ720933 OWQ720916:OWV720933 PGM720916:PGR720933 PQI720916:PQN720933 QAE720916:QAJ720933 QKA720916:QKF720933 QTW720916:QUB720933 RDS720916:RDX720933 RNO720916:RNT720933 RXK720916:RXP720933 SHG720916:SHL720933 SRC720916:SRH720933 TAY720916:TBD720933 TKU720916:TKZ720933 TUQ720916:TUV720933 UEM720916:UER720933 UOI720916:UON720933 UYE720916:UYJ720933 VIA720916:VIF720933 VRW720916:VSB720933 WBS720916:WBX720933 WLO720916:WLT720933 WVK720916:WVP720933 C786452:H786469 IY786452:JD786469 SU786452:SZ786469 ACQ786452:ACV786469 AMM786452:AMR786469 AWI786452:AWN786469 BGE786452:BGJ786469 BQA786452:BQF786469 BZW786452:CAB786469 CJS786452:CJX786469 CTO786452:CTT786469 DDK786452:DDP786469 DNG786452:DNL786469 DXC786452:DXH786469 EGY786452:EHD786469 EQU786452:EQZ786469 FAQ786452:FAV786469 FKM786452:FKR786469 FUI786452:FUN786469 GEE786452:GEJ786469 GOA786452:GOF786469 GXW786452:GYB786469 HHS786452:HHX786469 HRO786452:HRT786469 IBK786452:IBP786469 ILG786452:ILL786469 IVC786452:IVH786469 JEY786452:JFD786469 JOU786452:JOZ786469 JYQ786452:JYV786469 KIM786452:KIR786469 KSI786452:KSN786469 LCE786452:LCJ786469 LMA786452:LMF786469 LVW786452:LWB786469 MFS786452:MFX786469 MPO786452:MPT786469 MZK786452:MZP786469 NJG786452:NJL786469 NTC786452:NTH786469 OCY786452:ODD786469 OMU786452:OMZ786469 OWQ786452:OWV786469 PGM786452:PGR786469 PQI786452:PQN786469 QAE786452:QAJ786469 QKA786452:QKF786469 QTW786452:QUB786469 RDS786452:RDX786469 RNO786452:RNT786469 RXK786452:RXP786469 SHG786452:SHL786469 SRC786452:SRH786469 TAY786452:TBD786469 TKU786452:TKZ786469 TUQ786452:TUV786469 UEM786452:UER786469 UOI786452:UON786469 UYE786452:UYJ786469 VIA786452:VIF786469 VRW786452:VSB786469 WBS786452:WBX786469 WLO786452:WLT786469 WVK786452:WVP786469 C851988:H852005 IY851988:JD852005 SU851988:SZ852005 ACQ851988:ACV852005 AMM851988:AMR852005 AWI851988:AWN852005 BGE851988:BGJ852005 BQA851988:BQF852005 BZW851988:CAB852005 CJS851988:CJX852005 CTO851988:CTT852005 DDK851988:DDP852005 DNG851988:DNL852005 DXC851988:DXH852005 EGY851988:EHD852005 EQU851988:EQZ852005 FAQ851988:FAV852005 FKM851988:FKR852005 FUI851988:FUN852005 GEE851988:GEJ852005 GOA851988:GOF852005 GXW851988:GYB852005 HHS851988:HHX852005 HRO851988:HRT852005 IBK851988:IBP852005 ILG851988:ILL852005 IVC851988:IVH852005 JEY851988:JFD852005 JOU851988:JOZ852005 JYQ851988:JYV852005 KIM851988:KIR852005 KSI851988:KSN852005 LCE851988:LCJ852005 LMA851988:LMF852005 LVW851988:LWB852005 MFS851988:MFX852005 MPO851988:MPT852005 MZK851988:MZP852005 NJG851988:NJL852005 NTC851988:NTH852005 OCY851988:ODD852005 OMU851988:OMZ852005 OWQ851988:OWV852005 PGM851988:PGR852005 PQI851988:PQN852005 QAE851988:QAJ852005 QKA851988:QKF852005 QTW851988:QUB852005 RDS851988:RDX852005 RNO851988:RNT852005 RXK851988:RXP852005 SHG851988:SHL852005 SRC851988:SRH852005 TAY851988:TBD852005 TKU851988:TKZ852005 TUQ851988:TUV852005 UEM851988:UER852005 UOI851988:UON852005 UYE851988:UYJ852005 VIA851988:VIF852005 VRW851988:VSB852005 WBS851988:WBX852005 WLO851988:WLT852005 WVK851988:WVP852005 C917524:H917541 IY917524:JD917541 SU917524:SZ917541 ACQ917524:ACV917541 AMM917524:AMR917541 AWI917524:AWN917541 BGE917524:BGJ917541 BQA917524:BQF917541 BZW917524:CAB917541 CJS917524:CJX917541 CTO917524:CTT917541 DDK917524:DDP917541 DNG917524:DNL917541 DXC917524:DXH917541 EGY917524:EHD917541 EQU917524:EQZ917541 FAQ917524:FAV917541 FKM917524:FKR917541 FUI917524:FUN917541 GEE917524:GEJ917541 GOA917524:GOF917541 GXW917524:GYB917541 HHS917524:HHX917541 HRO917524:HRT917541 IBK917524:IBP917541 ILG917524:ILL917541 IVC917524:IVH917541 JEY917524:JFD917541 JOU917524:JOZ917541 JYQ917524:JYV917541 KIM917524:KIR917541 KSI917524:KSN917541 LCE917524:LCJ917541 LMA917524:LMF917541 LVW917524:LWB917541 MFS917524:MFX917541 MPO917524:MPT917541 MZK917524:MZP917541 NJG917524:NJL917541 NTC917524:NTH917541 OCY917524:ODD917541 OMU917524:OMZ917541 OWQ917524:OWV917541 PGM917524:PGR917541 PQI917524:PQN917541 QAE917524:QAJ917541 QKA917524:QKF917541 QTW917524:QUB917541 RDS917524:RDX917541 RNO917524:RNT917541 RXK917524:RXP917541 SHG917524:SHL917541 SRC917524:SRH917541 TAY917524:TBD917541 TKU917524:TKZ917541 TUQ917524:TUV917541 UEM917524:UER917541 UOI917524:UON917541 UYE917524:UYJ917541 VIA917524:VIF917541 VRW917524:VSB917541 WBS917524:WBX917541 WLO917524:WLT917541 WVK917524:WVP917541 C983060:H983077 IY983060:JD983077 SU983060:SZ983077 ACQ983060:ACV983077 AMM983060:AMR983077 AWI983060:AWN983077 BGE983060:BGJ983077 BQA983060:BQF983077 BZW983060:CAB983077 CJS983060:CJX983077 CTO983060:CTT983077 DDK983060:DDP983077 DNG983060:DNL983077 DXC983060:DXH983077 EGY983060:EHD983077 EQU983060:EQZ983077 FAQ983060:FAV983077 FKM983060:FKR983077 FUI983060:FUN983077 GEE983060:GEJ983077 GOA983060:GOF983077 GXW983060:GYB983077 HHS983060:HHX983077 HRO983060:HRT983077 IBK983060:IBP983077 ILG983060:ILL983077 IVC983060:IVH983077 JEY983060:JFD983077 JOU983060:JOZ983077 JYQ983060:JYV983077 KIM983060:KIR983077 KSI983060:KSN983077 LCE983060:LCJ983077 LMA983060:LMF983077 LVW983060:LWB983077 MFS983060:MFX983077 MPO983060:MPT983077 MZK983060:MZP983077 NJG983060:NJL983077 NTC983060:NTH983077 OCY983060:ODD983077 OMU983060:OMZ983077 OWQ983060:OWV983077 PGM983060:PGR983077 PQI983060:PQN983077 QAE983060:QAJ983077 QKA983060:QKF983077 QTW983060:QUB983077 RDS983060:RDX983077 RNO983060:RNT983077 RXK983060:RXP983077 SHG983060:SHL983077 SRC983060:SRH983077 TAY983060:TBD983077 TKU983060:TKZ983077 TUQ983060:TUV983077 UEM983060:UER983077 UOI983060:UON983077 UYE983060:UYJ983077 VIA983060:VIF983077 VRW983060:VSB983077 WBS983060:WBX983077 WLO983060:WLT983077 WVK983060:WVP983077 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xr:uid="{90734696-3DF4-4FDB-AF19-D24788B28A76}">
      <formula1>-1.79769313486231E+100</formula1>
      <formula2>1.79769313486231E+100</formula2>
    </dataValidation>
  </dataValidations>
  <printOptions horizontalCentered="1"/>
  <pageMargins left="0.78740157480314965" right="0.39370078740157483" top="0.74803149606299213" bottom="0.74803149606299213" header="0.31496062992125984" footer="0.31496062992125984"/>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490E6A-D204-4E79-B8C0-D2CD6098EE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27A2F1-8319-413F-9854-4F3CB566497A}">
  <ds:schemaRefs>
    <ds:schemaRef ds:uri="http://schemas.microsoft.com/sharepoint/v3/contenttype/forms"/>
  </ds:schemaRefs>
</ds:datastoreItem>
</file>

<file path=customXml/itemProps3.xml><?xml version="1.0" encoding="utf-8"?>
<ds:datastoreItem xmlns:ds="http://schemas.openxmlformats.org/officeDocument/2006/customXml" ds:itemID="{47F137FA-8366-4F57-8F5F-B4F34ECCDA03}">
  <ds:schemaRefs>
    <ds:schemaRef ds:uri="http://purl.org/dc/elements/1.1/"/>
    <ds:schemaRef ds:uri="http://schemas.openxmlformats.org/package/2006/metadata/core-properties"/>
    <ds:schemaRef ds:uri="http://schemas.microsoft.com/office/2006/metadata/properties"/>
    <ds:schemaRef ds:uri="http://purl.org/dc/terms/"/>
    <ds:schemaRef ds:uri="4b5d711f-cf61-4330-b2ea-75094ab697dd"/>
    <ds:schemaRef ds:uri="http://www.w3.org/XML/1998/namespace"/>
    <ds:schemaRef ds:uri="http://schemas.microsoft.com/office/2006/documentManagement/types"/>
    <ds:schemaRef ds:uri="http://schemas.microsoft.com/office/infopath/2007/PartnerControls"/>
    <ds:schemaRef ds:uri="0640fd70-8fd3-4775-8840-a10a691589b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2024-05-15T20:38:59Z</dcterms:created>
  <dcterms:modified xsi:type="dcterms:W3CDTF">2024-05-15T20:39:28Z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