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B77" i="1" l="1"/>
  <c r="G43" i="1"/>
  <c r="C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<sst xmlns="http://schemas.openxmlformats.org/spreadsheetml/2006/main" count="81" uniqueCount="51">
  <si>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</si>
  <si>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</si>
  <si>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</si>
  <si>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</si>
  <si>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junio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</si>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</sst>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tabSelected="1" topLeftCell="A58" workbookViewId="0">
      <selection activeCell="A6" sqref="A6:G6"/>
    </sheetView>
  </sheetViews>
  <sheetFormatPr baseColWidth="10" defaultColWidth="0.7109375" defaultRowHeight="15" customHeight="1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10597201604</v>
      </c>
      <c r="C9" s="23">
        <f t="shared" si="0"/>
        <v>1116292203.3899999</v>
      </c>
      <c r="D9" s="23">
        <f t="shared" si="0"/>
        <v>11713493807.389999</v>
      </c>
      <c r="E9" s="23">
        <f t="shared" si="0"/>
        <v>6019004040.04</v>
      </c>
      <c r="F9" s="23">
        <f t="shared" si="0"/>
        <v>5925836988.7800007</v>
      </c>
      <c r="G9" s="23">
        <f t="shared" si="0"/>
        <v>5694489767.3500004</v>
      </c>
    </row>
    <row r="10" spans="1:7" x14ac:dyDescent="0.25">
      <c r="A10" s="24" t="s">
        <v>15</v>
      </c>
      <c r="B10" s="25">
        <f t="shared" ref="B10:G10" si="1">SUM(B11:B18)</f>
        <v>3452780062</v>
      </c>
      <c r="C10" s="25">
        <f t="shared" si="1"/>
        <v>316168843.82999998</v>
      </c>
      <c r="D10" s="25">
        <f t="shared" si="1"/>
        <v>3768948905.8299994</v>
      </c>
      <c r="E10" s="25">
        <f t="shared" si="1"/>
        <v>1912252829.9899998</v>
      </c>
      <c r="F10" s="25">
        <f t="shared" si="1"/>
        <v>1904488858.0300002</v>
      </c>
      <c r="G10" s="25">
        <f t="shared" si="1"/>
        <v>1856696075.8399999</v>
      </c>
    </row>
    <row r="11" spans="1:7" x14ac:dyDescent="0.25">
      <c r="A11" s="26" t="s">
        <v>16</v>
      </c>
      <c r="B11" s="25">
        <v>242346479</v>
      </c>
      <c r="C11" s="25">
        <v>14594</v>
      </c>
      <c r="D11" s="25">
        <v>242361073</v>
      </c>
      <c r="E11" s="25">
        <v>123369754</v>
      </c>
      <c r="F11" s="25">
        <v>123089755</v>
      </c>
      <c r="G11" s="25">
        <f>D11-E11</f>
        <v>118991319</v>
      </c>
    </row>
    <row r="12" spans="1:7" x14ac:dyDescent="0.25">
      <c r="A12" s="26" t="s">
        <v>17</v>
      </c>
      <c r="B12" s="25">
        <v>1006715119</v>
      </c>
      <c r="C12" s="25">
        <v>15790366.140000001</v>
      </c>
      <c r="D12" s="25">
        <v>1022505485.14</v>
      </c>
      <c r="E12" s="25">
        <v>487889597.79000002</v>
      </c>
      <c r="F12" s="25">
        <v>485350513.45999998</v>
      </c>
      <c r="G12" s="25">
        <f t="shared" ref="G12:G18" si="2">D12-E12</f>
        <v>534615887.34999996</v>
      </c>
    </row>
    <row r="13" spans="1:7" x14ac:dyDescent="0.25">
      <c r="A13" s="26" t="s">
        <v>18</v>
      </c>
      <c r="B13" s="25">
        <v>769509630</v>
      </c>
      <c r="C13" s="25">
        <v>166345714.96000001</v>
      </c>
      <c r="D13" s="25">
        <v>935855344.96000004</v>
      </c>
      <c r="E13" s="25">
        <v>603565206.80999994</v>
      </c>
      <c r="F13" s="25">
        <v>601717059.74000001</v>
      </c>
      <c r="G13" s="25">
        <f t="shared" si="2"/>
        <v>332290138.1500001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364735101</v>
      </c>
      <c r="C15" s="25">
        <v>23148552.199999999</v>
      </c>
      <c r="D15" s="25">
        <v>387883653.19999999</v>
      </c>
      <c r="E15" s="25">
        <v>114093076.98999999</v>
      </c>
      <c r="F15" s="25">
        <v>113483586.87</v>
      </c>
      <c r="G15" s="25">
        <f t="shared" si="2"/>
        <v>273790576.20999998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773237928</v>
      </c>
      <c r="C17" s="25">
        <v>94900501.640000001</v>
      </c>
      <c r="D17" s="25">
        <v>868138429.63999999</v>
      </c>
      <c r="E17" s="25">
        <v>436345703.56999999</v>
      </c>
      <c r="F17" s="25">
        <v>435067656.79000002</v>
      </c>
      <c r="G17" s="25">
        <f t="shared" si="2"/>
        <v>431792726.06999999</v>
      </c>
    </row>
    <row r="18" spans="1:7" x14ac:dyDescent="0.25">
      <c r="A18" s="26" t="s">
        <v>23</v>
      </c>
      <c r="B18" s="25">
        <v>296235805</v>
      </c>
      <c r="C18" s="25">
        <v>15969114.890000001</v>
      </c>
      <c r="D18" s="25">
        <v>312204919.88999999</v>
      </c>
      <c r="E18" s="25">
        <v>146989490.83000001</v>
      </c>
      <c r="F18" s="25">
        <v>145780286.16999999</v>
      </c>
      <c r="G18" s="25">
        <f t="shared" si="2"/>
        <v>165215429.05999997</v>
      </c>
    </row>
    <row r="19" spans="1:7" x14ac:dyDescent="0.25">
      <c r="A19" s="24" t="s">
        <v>24</v>
      </c>
      <c r="B19" s="25">
        <f t="shared" ref="B19:G19" si="3">SUM(B20:B26)</f>
        <v>3643483616</v>
      </c>
      <c r="C19" s="25">
        <f t="shared" si="3"/>
        <v>585057481.13</v>
      </c>
      <c r="D19" s="25">
        <f t="shared" si="3"/>
        <v>4228541097.1300001</v>
      </c>
      <c r="E19" s="25">
        <f t="shared" si="3"/>
        <v>2149348444.9699998</v>
      </c>
      <c r="F19" s="25">
        <f t="shared" si="3"/>
        <v>2073611574.9100001</v>
      </c>
      <c r="G19" s="25">
        <f t="shared" si="3"/>
        <v>2079192652.1600001</v>
      </c>
    </row>
    <row r="20" spans="1:7" x14ac:dyDescent="0.25">
      <c r="A20" s="26" t="s">
        <v>25</v>
      </c>
      <c r="B20" s="25">
        <v>60620819</v>
      </c>
      <c r="C20" s="25">
        <v>309001.96999999997</v>
      </c>
      <c r="D20" s="25">
        <v>60929820.969999999</v>
      </c>
      <c r="E20" s="25">
        <v>32286858.25</v>
      </c>
      <c r="F20" s="25">
        <v>31981668.949999999</v>
      </c>
      <c r="G20" s="25">
        <f>D20-E20</f>
        <v>28642962.719999999</v>
      </c>
    </row>
    <row r="21" spans="1:7" x14ac:dyDescent="0.25">
      <c r="A21" s="26" t="s">
        <v>26</v>
      </c>
      <c r="B21" s="25">
        <v>224504277</v>
      </c>
      <c r="C21" s="25">
        <v>319070445.38999999</v>
      </c>
      <c r="D21" s="25">
        <v>543574722.38999999</v>
      </c>
      <c r="E21" s="25">
        <v>261796941.94999999</v>
      </c>
      <c r="F21" s="25">
        <v>260946302.28</v>
      </c>
      <c r="G21" s="25">
        <f t="shared" ref="G21:G26" si="4">D21-E21</f>
        <v>281777780.44</v>
      </c>
    </row>
    <row r="22" spans="1:7" x14ac:dyDescent="0.25">
      <c r="A22" s="26" t="s">
        <v>27</v>
      </c>
      <c r="B22" s="25">
        <v>716900334</v>
      </c>
      <c r="C22" s="25">
        <v>67718262.230000004</v>
      </c>
      <c r="D22" s="25">
        <v>784618596.23000002</v>
      </c>
      <c r="E22" s="25">
        <v>422127091.63999999</v>
      </c>
      <c r="F22" s="25">
        <v>387373472.25</v>
      </c>
      <c r="G22" s="25">
        <f t="shared" si="4"/>
        <v>362491504.59000003</v>
      </c>
    </row>
    <row r="23" spans="1:7" x14ac:dyDescent="0.25">
      <c r="A23" s="26" t="s">
        <v>28</v>
      </c>
      <c r="B23" s="25">
        <v>304662143</v>
      </c>
      <c r="C23" s="25">
        <v>27246172.960000001</v>
      </c>
      <c r="D23" s="25">
        <v>331908315.95999998</v>
      </c>
      <c r="E23" s="25">
        <v>143427084.09</v>
      </c>
      <c r="F23" s="25">
        <v>140686814.03</v>
      </c>
      <c r="G23" s="25">
        <f t="shared" si="4"/>
        <v>188481231.86999997</v>
      </c>
    </row>
    <row r="24" spans="1:7" x14ac:dyDescent="0.25">
      <c r="A24" s="26" t="s">
        <v>29</v>
      </c>
      <c r="B24" s="25">
        <v>1881706499</v>
      </c>
      <c r="C24" s="25">
        <v>78641510.780000001</v>
      </c>
      <c r="D24" s="25">
        <v>1960348009.78</v>
      </c>
      <c r="E24" s="25">
        <v>950109047.66999996</v>
      </c>
      <c r="F24" s="25">
        <v>918216514.35000002</v>
      </c>
      <c r="G24" s="25">
        <f t="shared" si="4"/>
        <v>1010238962.11</v>
      </c>
    </row>
    <row r="25" spans="1:7" x14ac:dyDescent="0.25">
      <c r="A25" s="26" t="s">
        <v>30</v>
      </c>
      <c r="B25" s="25">
        <v>274803005</v>
      </c>
      <c r="C25" s="25">
        <v>17400000</v>
      </c>
      <c r="D25" s="25">
        <v>292203005</v>
      </c>
      <c r="E25" s="25">
        <v>151361067.71000001</v>
      </c>
      <c r="F25" s="25">
        <v>147930616.71000001</v>
      </c>
      <c r="G25" s="25">
        <f t="shared" si="4"/>
        <v>140841937.28999999</v>
      </c>
    </row>
    <row r="26" spans="1:7" x14ac:dyDescent="0.25">
      <c r="A26" s="26" t="s">
        <v>31</v>
      </c>
      <c r="B26" s="25">
        <v>180286539</v>
      </c>
      <c r="C26" s="25">
        <v>74672087.799999997</v>
      </c>
      <c r="D26" s="25">
        <v>254958626.80000001</v>
      </c>
      <c r="E26" s="25">
        <v>188240353.66</v>
      </c>
      <c r="F26" s="25">
        <v>186476186.34</v>
      </c>
      <c r="G26" s="25">
        <f t="shared" si="4"/>
        <v>66718273.140000015</v>
      </c>
    </row>
    <row r="27" spans="1:7" x14ac:dyDescent="0.25">
      <c r="A27" s="24" t="s">
        <v>32</v>
      </c>
      <c r="B27" s="25">
        <f t="shared" ref="B27:G27" si="5">SUM(B28:B36)</f>
        <v>541063483</v>
      </c>
      <c r="C27" s="25">
        <f t="shared" si="5"/>
        <v>202104917.33000001</v>
      </c>
      <c r="D27" s="25">
        <f t="shared" si="5"/>
        <v>743168400.33000004</v>
      </c>
      <c r="E27" s="25">
        <f t="shared" si="5"/>
        <v>440651963.78000009</v>
      </c>
      <c r="F27" s="25">
        <f t="shared" si="5"/>
        <v>436238368.89000005</v>
      </c>
      <c r="G27" s="25">
        <f t="shared" si="5"/>
        <v>302516436.55000001</v>
      </c>
    </row>
    <row r="28" spans="1:7" x14ac:dyDescent="0.25">
      <c r="A28" s="27" t="s">
        <v>33</v>
      </c>
      <c r="B28" s="25">
        <v>102568958</v>
      </c>
      <c r="C28" s="25">
        <v>3689759.31</v>
      </c>
      <c r="D28" s="25">
        <v>106258717.31</v>
      </c>
      <c r="E28" s="25">
        <v>58528282.609999999</v>
      </c>
      <c r="F28" s="25">
        <v>55244144.979999997</v>
      </c>
      <c r="G28" s="25">
        <f>D28-E28</f>
        <v>47730434.700000003</v>
      </c>
    </row>
    <row r="29" spans="1:7" x14ac:dyDescent="0.25">
      <c r="A29" s="26" t="s">
        <v>34</v>
      </c>
      <c r="B29" s="25">
        <v>196473793</v>
      </c>
      <c r="C29" s="25">
        <v>73969512.519999996</v>
      </c>
      <c r="D29" s="25">
        <v>270443305.51999998</v>
      </c>
      <c r="E29" s="25">
        <v>197984000</v>
      </c>
      <c r="F29" s="25">
        <v>197197813.28</v>
      </c>
      <c r="G29" s="25">
        <f t="shared" ref="G29:G36" si="6">D29-E29</f>
        <v>72459305.519999981</v>
      </c>
    </row>
    <row r="30" spans="1:7" x14ac:dyDescent="0.25">
      <c r="A30" s="26" t="s">
        <v>35</v>
      </c>
      <c r="B30" s="25">
        <v>73285394</v>
      </c>
      <c r="C30" s="25">
        <v>23800798.82</v>
      </c>
      <c r="D30" s="25">
        <v>97086192.819999993</v>
      </c>
      <c r="E30" s="25">
        <v>31870401.32</v>
      </c>
      <c r="F30" s="25">
        <v>31807746.600000001</v>
      </c>
      <c r="G30" s="25">
        <f t="shared" si="6"/>
        <v>65215791.499999993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8432735</v>
      </c>
      <c r="C32" s="25">
        <v>-17588.53</v>
      </c>
      <c r="D32" s="25">
        <v>8415146.4700000007</v>
      </c>
      <c r="E32" s="25">
        <v>3429584.93</v>
      </c>
      <c r="F32" s="25">
        <v>3406010.8</v>
      </c>
      <c r="G32" s="25">
        <f t="shared" si="6"/>
        <v>4985561.540000001</v>
      </c>
    </row>
    <row r="33" spans="1:7" x14ac:dyDescent="0.25">
      <c r="A33" s="26" t="s">
        <v>38</v>
      </c>
      <c r="B33" s="25">
        <v>83265774</v>
      </c>
      <c r="C33" s="25">
        <v>43294511.869999997</v>
      </c>
      <c r="D33" s="25">
        <v>126560285.87</v>
      </c>
      <c r="E33" s="25">
        <v>54070823.049999997</v>
      </c>
      <c r="F33" s="25">
        <v>53918515.619999997</v>
      </c>
      <c r="G33" s="25">
        <f t="shared" si="6"/>
        <v>72489462.820000008</v>
      </c>
    </row>
    <row r="34" spans="1:7" x14ac:dyDescent="0.25">
      <c r="A34" s="26" t="s">
        <v>39</v>
      </c>
      <c r="B34" s="25">
        <v>61042424</v>
      </c>
      <c r="C34" s="25">
        <v>54443989.43</v>
      </c>
      <c r="D34" s="25">
        <v>115486413.43000001</v>
      </c>
      <c r="E34" s="25">
        <v>86144344.409999996</v>
      </c>
      <c r="F34" s="25">
        <v>86075237.25</v>
      </c>
      <c r="G34" s="25">
        <f t="shared" si="6"/>
        <v>29342069.020000011</v>
      </c>
    </row>
    <row r="35" spans="1:7" x14ac:dyDescent="0.25">
      <c r="A35" s="26" t="s">
        <v>40</v>
      </c>
      <c r="B35" s="25">
        <v>836020</v>
      </c>
      <c r="C35" s="25">
        <v>16509</v>
      </c>
      <c r="D35" s="25">
        <v>852529</v>
      </c>
      <c r="E35" s="25">
        <v>429836.54</v>
      </c>
      <c r="F35" s="25">
        <v>428218.66</v>
      </c>
      <c r="G35" s="25">
        <f t="shared" si="6"/>
        <v>422692.46</v>
      </c>
    </row>
    <row r="36" spans="1:7" x14ac:dyDescent="0.25">
      <c r="A36" s="26" t="s">
        <v>41</v>
      </c>
      <c r="B36" s="25">
        <v>15158385</v>
      </c>
      <c r="C36" s="25">
        <v>2907424.91</v>
      </c>
      <c r="D36" s="25">
        <v>18065809.91</v>
      </c>
      <c r="E36" s="25">
        <v>8194690.9199999999</v>
      </c>
      <c r="F36" s="25">
        <v>8160681.7000000002</v>
      </c>
      <c r="G36" s="25">
        <f t="shared" si="6"/>
        <v>9871118.9900000002</v>
      </c>
    </row>
    <row r="37" spans="1:7" ht="30" x14ac:dyDescent="0.25">
      <c r="A37" s="28" t="s">
        <v>42</v>
      </c>
      <c r="B37" s="25">
        <f t="shared" ref="B37:G37" si="7">SUM(B38:B41)</f>
        <v>2959874443</v>
      </c>
      <c r="C37" s="25">
        <f t="shared" si="7"/>
        <v>12960961.099999998</v>
      </c>
      <c r="D37" s="25">
        <f t="shared" si="7"/>
        <v>2972835404.0999999</v>
      </c>
      <c r="E37" s="25">
        <f t="shared" si="7"/>
        <v>1516750801.3</v>
      </c>
      <c r="F37" s="25">
        <f t="shared" si="7"/>
        <v>1511498186.9499998</v>
      </c>
      <c r="G37" s="25">
        <f t="shared" si="7"/>
        <v>1456084602.8</v>
      </c>
    </row>
    <row r="38" spans="1:7" x14ac:dyDescent="0.25">
      <c r="A38" s="27" t="s">
        <v>43</v>
      </c>
      <c r="B38" s="25">
        <v>259650385</v>
      </c>
      <c r="C38" s="25">
        <v>-18335743</v>
      </c>
      <c r="D38" s="25">
        <v>241314642</v>
      </c>
      <c r="E38" s="25">
        <v>97281997.299999997</v>
      </c>
      <c r="F38" s="25">
        <v>97281997.299999997</v>
      </c>
      <c r="G38" s="25">
        <f>D38-E38</f>
        <v>144032644.69999999</v>
      </c>
    </row>
    <row r="39" spans="1:7" ht="30" x14ac:dyDescent="0.25">
      <c r="A39" s="27" t="s">
        <v>44</v>
      </c>
      <c r="B39" s="25">
        <v>2683694166</v>
      </c>
      <c r="C39" s="25">
        <v>35721565.039999999</v>
      </c>
      <c r="D39" s="25">
        <v>2719415731.04</v>
      </c>
      <c r="E39" s="25">
        <v>1415870179.1400001</v>
      </c>
      <c r="F39" s="25">
        <v>1410617564.79</v>
      </c>
      <c r="G39" s="25">
        <f>D39-E39</f>
        <v>1303545551.8999999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16529892</v>
      </c>
      <c r="C41" s="25">
        <v>-4424860.9400000004</v>
      </c>
      <c r="D41" s="25">
        <v>12105031.060000001</v>
      </c>
      <c r="E41" s="25">
        <v>3598624.86</v>
      </c>
      <c r="F41" s="25">
        <v>3598624.86</v>
      </c>
      <c r="G41" s="25">
        <f>D41-E41</f>
        <v>8506406.2000000011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10857113497</v>
      </c>
      <c r="C43" s="30">
        <f t="shared" si="8"/>
        <v>904365075.36000013</v>
      </c>
      <c r="D43" s="30">
        <f t="shared" si="8"/>
        <v>11761478572.360001</v>
      </c>
      <c r="E43" s="30">
        <f t="shared" si="8"/>
        <v>5455539688.8199997</v>
      </c>
      <c r="F43" s="30">
        <f t="shared" si="8"/>
        <v>5423339299.6099997</v>
      </c>
      <c r="G43" s="30">
        <f t="shared" si="8"/>
        <v>6305938883.54</v>
      </c>
    </row>
    <row r="44" spans="1:7" x14ac:dyDescent="0.25">
      <c r="A44" s="24" t="s">
        <v>48</v>
      </c>
      <c r="B44" s="25">
        <f t="shared" ref="B44:G44" si="9">SUM(B45:B52)</f>
        <v>211774232</v>
      </c>
      <c r="C44" s="25">
        <f t="shared" si="9"/>
        <v>80426094.080000013</v>
      </c>
      <c r="D44" s="25">
        <f t="shared" si="9"/>
        <v>292200326.07999998</v>
      </c>
      <c r="E44" s="25">
        <f t="shared" si="9"/>
        <v>88466217.450000003</v>
      </c>
      <c r="F44" s="25">
        <f t="shared" si="9"/>
        <v>88466217.450000003</v>
      </c>
      <c r="G44" s="25">
        <f t="shared" si="9"/>
        <v>203734108.63</v>
      </c>
    </row>
    <row r="45" spans="1:7" x14ac:dyDescent="0.25">
      <c r="A45" s="27" t="s">
        <v>16</v>
      </c>
      <c r="B45" s="25">
        <v>0</v>
      </c>
      <c r="C45" s="25">
        <v>1191316.3999999999</v>
      </c>
      <c r="D45" s="25">
        <v>1191316.3999999999</v>
      </c>
      <c r="E45" s="25">
        <v>1191316.3999999999</v>
      </c>
      <c r="F45" s="25">
        <v>1191316.3999999999</v>
      </c>
      <c r="G45" s="25">
        <f>D45-E45</f>
        <v>0</v>
      </c>
    </row>
    <row r="46" spans="1:7" x14ac:dyDescent="0.25">
      <c r="A46" s="27" t="s">
        <v>17</v>
      </c>
      <c r="B46" s="25">
        <v>34751684</v>
      </c>
      <c r="C46" s="25">
        <v>45336077.960000001</v>
      </c>
      <c r="D46" s="25">
        <v>80087761.959999993</v>
      </c>
      <c r="E46" s="25">
        <v>17505230.649999999</v>
      </c>
      <c r="F46" s="25">
        <v>17505230.649999999</v>
      </c>
      <c r="G46" s="25">
        <f t="shared" ref="G46:G52" si="10">D46-E46</f>
        <v>62582531.309999995</v>
      </c>
    </row>
    <row r="47" spans="1:7" x14ac:dyDescent="0.25">
      <c r="A47" s="27" t="s">
        <v>18</v>
      </c>
      <c r="B47" s="25">
        <v>10000000</v>
      </c>
      <c r="C47" s="25">
        <v>3204113.32</v>
      </c>
      <c r="D47" s="25">
        <v>13204113.32</v>
      </c>
      <c r="E47" s="25">
        <v>3388939.32</v>
      </c>
      <c r="F47" s="25">
        <v>3388939.32</v>
      </c>
      <c r="G47" s="25">
        <f t="shared" si="10"/>
        <v>9815174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8985338.3000000007</v>
      </c>
      <c r="D49" s="25">
        <v>8985338.3000000007</v>
      </c>
      <c r="E49" s="25">
        <v>8985338.3000000007</v>
      </c>
      <c r="F49" s="25">
        <v>8985338.3000000007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164022548</v>
      </c>
      <c r="C51" s="25">
        <v>8052148.3899999997</v>
      </c>
      <c r="D51" s="25">
        <v>172074696.38999999</v>
      </c>
      <c r="E51" s="25">
        <v>47593392.780000001</v>
      </c>
      <c r="F51" s="25">
        <v>47593392.780000001</v>
      </c>
      <c r="G51" s="25">
        <f t="shared" si="10"/>
        <v>124481303.60999998</v>
      </c>
    </row>
    <row r="52" spans="1:7" x14ac:dyDescent="0.25">
      <c r="A52" s="27" t="s">
        <v>23</v>
      </c>
      <c r="B52" s="25">
        <v>3000000</v>
      </c>
      <c r="C52" s="25">
        <v>13657099.710000001</v>
      </c>
      <c r="D52" s="25">
        <v>16657099.710000001</v>
      </c>
      <c r="E52" s="25">
        <v>9802000</v>
      </c>
      <c r="F52" s="25">
        <v>9802000</v>
      </c>
      <c r="G52" s="25">
        <f t="shared" si="10"/>
        <v>6855099.7100000009</v>
      </c>
    </row>
    <row r="53" spans="1:7" x14ac:dyDescent="0.25">
      <c r="A53" s="24" t="s">
        <v>24</v>
      </c>
      <c r="B53" s="25">
        <f t="shared" ref="B53:G53" si="11">SUM(B54:B60)</f>
        <v>9059102752</v>
      </c>
      <c r="C53" s="25">
        <f t="shared" si="11"/>
        <v>770969267.07000005</v>
      </c>
      <c r="D53" s="25">
        <f t="shared" si="11"/>
        <v>9830072019.0699997</v>
      </c>
      <c r="E53" s="25">
        <f t="shared" si="11"/>
        <v>4471159076.96</v>
      </c>
      <c r="F53" s="25">
        <f t="shared" si="11"/>
        <v>4438958687.75</v>
      </c>
      <c r="G53" s="25">
        <f t="shared" si="11"/>
        <v>5358912942.1099997</v>
      </c>
    </row>
    <row r="54" spans="1:7" x14ac:dyDescent="0.25">
      <c r="A54" s="27" t="s">
        <v>25</v>
      </c>
      <c r="B54" s="25">
        <v>12500000</v>
      </c>
      <c r="C54" s="25">
        <v>32330944.879999999</v>
      </c>
      <c r="D54" s="25">
        <v>44830944.880000003</v>
      </c>
      <c r="E54" s="25">
        <v>33848905.689999998</v>
      </c>
      <c r="F54" s="25">
        <v>33848905.689999998</v>
      </c>
      <c r="G54" s="25">
        <f>D54-E54</f>
        <v>10982039.190000005</v>
      </c>
    </row>
    <row r="55" spans="1:7" x14ac:dyDescent="0.25">
      <c r="A55" s="27" t="s">
        <v>26</v>
      </c>
      <c r="B55" s="25">
        <v>545640695</v>
      </c>
      <c r="C55" s="25">
        <v>-58472070.700000003</v>
      </c>
      <c r="D55" s="25">
        <v>487168624.30000001</v>
      </c>
      <c r="E55" s="25">
        <v>185578198.09999999</v>
      </c>
      <c r="F55" s="25">
        <v>153377808.88999999</v>
      </c>
      <c r="G55" s="25">
        <f t="shared" ref="G55:G60" si="12">D55-E55</f>
        <v>301590426.20000005</v>
      </c>
    </row>
    <row r="56" spans="1:7" x14ac:dyDescent="0.25">
      <c r="A56" s="27" t="s">
        <v>27</v>
      </c>
      <c r="B56" s="25">
        <v>1804469239</v>
      </c>
      <c r="C56" s="25">
        <v>245620009.09999999</v>
      </c>
      <c r="D56" s="25">
        <v>2050089248.0999999</v>
      </c>
      <c r="E56" s="25">
        <v>1090669859.4100001</v>
      </c>
      <c r="F56" s="25">
        <v>1090669859.4100001</v>
      </c>
      <c r="G56" s="25">
        <f t="shared" si="12"/>
        <v>959419388.68999982</v>
      </c>
    </row>
    <row r="57" spans="1:7" x14ac:dyDescent="0.25">
      <c r="A57" s="31" t="s">
        <v>28</v>
      </c>
      <c r="B57" s="25">
        <v>111500000</v>
      </c>
      <c r="C57" s="25">
        <v>63561514.189999998</v>
      </c>
      <c r="D57" s="25">
        <v>175061514.19</v>
      </c>
      <c r="E57" s="25">
        <v>69486676.329999998</v>
      </c>
      <c r="F57" s="25">
        <v>69486676.329999998</v>
      </c>
      <c r="G57" s="25">
        <f t="shared" si="12"/>
        <v>105574837.86</v>
      </c>
    </row>
    <row r="58" spans="1:7" x14ac:dyDescent="0.25">
      <c r="A58" s="27" t="s">
        <v>29</v>
      </c>
      <c r="B58" s="25">
        <v>6427836596</v>
      </c>
      <c r="C58" s="25">
        <v>509157038.18000001</v>
      </c>
      <c r="D58" s="25">
        <v>6936993634.1800003</v>
      </c>
      <c r="E58" s="25">
        <v>3019487392.0100002</v>
      </c>
      <c r="F58" s="25">
        <v>3019487392.0100002</v>
      </c>
      <c r="G58" s="25">
        <f t="shared" si="12"/>
        <v>3917506242.1700001</v>
      </c>
    </row>
    <row r="59" spans="1:7" x14ac:dyDescent="0.25">
      <c r="A59" s="27" t="s">
        <v>30</v>
      </c>
      <c r="B59" s="25">
        <v>127613983</v>
      </c>
      <c r="C59" s="25">
        <v>8314070.4199999999</v>
      </c>
      <c r="D59" s="25">
        <v>135928053.41999999</v>
      </c>
      <c r="E59" s="25">
        <v>72088045.420000002</v>
      </c>
      <c r="F59" s="25">
        <v>72088045.420000002</v>
      </c>
      <c r="G59" s="25">
        <f t="shared" si="12"/>
        <v>63840007.999999985</v>
      </c>
    </row>
    <row r="60" spans="1:7" x14ac:dyDescent="0.25">
      <c r="A60" s="27" t="s">
        <v>31</v>
      </c>
      <c r="B60" s="25">
        <v>29542239</v>
      </c>
      <c r="C60" s="25">
        <v>-29542239</v>
      </c>
      <c r="D60" s="25">
        <v>0</v>
      </c>
      <c r="E60" s="25">
        <v>0</v>
      </c>
      <c r="F60" s="25">
        <v>0</v>
      </c>
      <c r="G60" s="25">
        <f t="shared" si="12"/>
        <v>0</v>
      </c>
    </row>
    <row r="61" spans="1:7" x14ac:dyDescent="0.25">
      <c r="A61" s="24" t="s">
        <v>32</v>
      </c>
      <c r="B61" s="25">
        <f t="shared" ref="B61:G61" si="13">SUM(B62:B70)</f>
        <v>47600000</v>
      </c>
      <c r="C61" s="25">
        <f t="shared" si="13"/>
        <v>26567535.329999998</v>
      </c>
      <c r="D61" s="25">
        <f t="shared" si="13"/>
        <v>74167535.329999998</v>
      </c>
      <c r="E61" s="25">
        <f t="shared" si="13"/>
        <v>35106023.109999999</v>
      </c>
      <c r="F61" s="25">
        <f t="shared" si="13"/>
        <v>35106023.109999999</v>
      </c>
      <c r="G61" s="25">
        <f t="shared" si="13"/>
        <v>39061512.219999999</v>
      </c>
    </row>
    <row r="62" spans="1:7" x14ac:dyDescent="0.25">
      <c r="A62" s="27" t="s">
        <v>33</v>
      </c>
      <c r="B62" s="25">
        <v>20000000</v>
      </c>
      <c r="C62" s="25">
        <v>-1221913.67</v>
      </c>
      <c r="D62" s="25">
        <v>18778086.329999998</v>
      </c>
      <c r="E62" s="25">
        <v>6415803.5499999998</v>
      </c>
      <c r="F62" s="25">
        <v>6415803.5499999998</v>
      </c>
      <c r="G62" s="25">
        <f>D62-E62</f>
        <v>12362282.779999997</v>
      </c>
    </row>
    <row r="63" spans="1:7" x14ac:dyDescent="0.25">
      <c r="A63" s="27" t="s">
        <v>34</v>
      </c>
      <c r="B63" s="25">
        <v>15600000</v>
      </c>
      <c r="C63" s="25">
        <v>27974275</v>
      </c>
      <c r="D63" s="25">
        <v>43574275</v>
      </c>
      <c r="E63" s="25">
        <v>18875045.559999999</v>
      </c>
      <c r="F63" s="25">
        <v>18875045.559999999</v>
      </c>
      <c r="G63" s="25">
        <f t="shared" ref="G63:G70" si="14">D63-E63</f>
        <v>24699229.440000001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2000000</v>
      </c>
      <c r="C67" s="25">
        <v>0</v>
      </c>
      <c r="D67" s="25">
        <v>2000000</v>
      </c>
      <c r="E67" s="25">
        <v>0</v>
      </c>
      <c r="F67" s="25">
        <v>0</v>
      </c>
      <c r="G67" s="25">
        <f t="shared" si="14"/>
        <v>2000000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10000000</v>
      </c>
      <c r="C70" s="25">
        <v>-184826</v>
      </c>
      <c r="D70" s="25">
        <v>9815174</v>
      </c>
      <c r="E70" s="25">
        <v>9815174</v>
      </c>
      <c r="F70" s="25">
        <v>9815174</v>
      </c>
      <c r="G70" s="25">
        <f t="shared" si="14"/>
        <v>0</v>
      </c>
    </row>
    <row r="71" spans="1:7" x14ac:dyDescent="0.25">
      <c r="A71" s="28" t="s">
        <v>49</v>
      </c>
      <c r="B71" s="32">
        <f t="shared" ref="B71:G71" si="15">SUM(B72:B75)</f>
        <v>1538636513</v>
      </c>
      <c r="C71" s="32">
        <f t="shared" si="15"/>
        <v>26402178.879999999</v>
      </c>
      <c r="D71" s="32">
        <f t="shared" si="15"/>
        <v>1565038691.8800001</v>
      </c>
      <c r="E71" s="32">
        <f t="shared" si="15"/>
        <v>860808371.29999995</v>
      </c>
      <c r="F71" s="32">
        <f t="shared" si="15"/>
        <v>860808371.29999995</v>
      </c>
      <c r="G71" s="32">
        <f t="shared" si="15"/>
        <v>704230320.58000016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1538636513</v>
      </c>
      <c r="C73" s="25">
        <v>26402178.879999999</v>
      </c>
      <c r="D73" s="25">
        <v>1565038691.8800001</v>
      </c>
      <c r="E73" s="25">
        <v>860808371.29999995</v>
      </c>
      <c r="F73" s="25">
        <v>860808371.29999995</v>
      </c>
      <c r="G73" s="25">
        <f>D73-E73</f>
        <v>704230320.58000016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21454315101</v>
      </c>
      <c r="C77" s="30">
        <f t="shared" si="16"/>
        <v>2020657278.75</v>
      </c>
      <c r="D77" s="30">
        <f t="shared" si="16"/>
        <v>23474972379.75</v>
      </c>
      <c r="E77" s="30">
        <f t="shared" si="16"/>
        <v>11474543728.860001</v>
      </c>
      <c r="F77" s="30">
        <f t="shared" si="16"/>
        <v>11349176288.389999</v>
      </c>
      <c r="G77" s="30">
        <f t="shared" si="16"/>
        <v>12000428650.889999</v>
      </c>
    </row>
    <row r="78" spans="1:7" x14ac:dyDescent="0.25">
      <c r="A78" s="35"/>
      <c r="B78" s="36"/>
      <c r="C78" s="36"/>
      <c r="D78" s="36"/>
      <c r="E78" s="36"/>
      <c r="F78" s="36"/>
      <c r="G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2022-03-31T16:21:34Z</dcterms:created>
  <dcterms:modified xsi:type="dcterms:W3CDTF">2022-03-31T16:21:53Z</dcterms:modified>
</cp:coreProperties>
</file>