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6 c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b)'!$B$59</definedName>
    <definedName name="cvbcbvbcvbvc">'[2]Formato 6 b)'!$C$40</definedName>
    <definedName name="cvbcvb">'[2]Formato 6 b)'!$F$39</definedName>
    <definedName name="cvbcvbcbv">'[2]Formato 6 b)'!$D$59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b)'!$C$59</definedName>
    <definedName name="GASTO_E_FIN_04">'[2]Formato 6 b)'!$E$59</definedName>
    <definedName name="GASTO_E_FIN_05">'[2]Formato 6 b)'!$F$59</definedName>
    <definedName name="GASTO_E_FIN_06">'[2]Formato 6 b)'!$G$59</definedName>
    <definedName name="GASTO_E_T3">'[2]Formato 6 b)'!$D$40</definedName>
    <definedName name="GASTO_E_T4">'[2]Formato 6 b)'!$E$40</definedName>
    <definedName name="GASTO_E_T5">'[2]Formato 6 b)'!$F$40</definedName>
    <definedName name="GASTO_E_T6">'[2]Formato 6 b)'!$G$40</definedName>
    <definedName name="GASTO_NE_FIN_01">'[2]Formato 6 b)'!$B$39</definedName>
    <definedName name="GASTO_NE_FIN_02">'[2]Formato 6 b)'!$C$39</definedName>
    <definedName name="GASTO_NE_FIN_03">'[2]Formato 6 b)'!$D$39</definedName>
    <definedName name="GASTO_NE_FIN_04">'[2]Formato 6 b)'!$E$39</definedName>
    <definedName name="GASTO_NE_FIN_06">'[2]Formato 6 b)'!$G$39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b)'!$B$40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4" i="1"/>
  <c r="G71" i="1" s="1"/>
  <c r="G73" i="1"/>
  <c r="G72" i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G61" i="1" s="1"/>
  <c r="F61" i="1"/>
  <c r="E61" i="1"/>
  <c r="D61" i="1"/>
  <c r="C61" i="1"/>
  <c r="B61" i="1"/>
  <c r="G60" i="1"/>
  <c r="G59" i="1"/>
  <c r="G58" i="1"/>
  <c r="G57" i="1"/>
  <c r="G56" i="1"/>
  <c r="G53" i="1" s="1"/>
  <c r="G55" i="1"/>
  <c r="G54" i="1"/>
  <c r="F53" i="1"/>
  <c r="E53" i="1"/>
  <c r="D53" i="1"/>
  <c r="C53" i="1"/>
  <c r="B53" i="1"/>
  <c r="G52" i="1"/>
  <c r="G51" i="1"/>
  <c r="G50" i="1"/>
  <c r="G49" i="1"/>
  <c r="G48" i="1"/>
  <c r="G47" i="1"/>
  <c r="G46" i="1"/>
  <c r="G45" i="1"/>
  <c r="G44" i="1" s="1"/>
  <c r="F44" i="1"/>
  <c r="E44" i="1"/>
  <c r="E43" i="1" s="1"/>
  <c r="E77" i="1" s="1"/>
  <c r="D44" i="1"/>
  <c r="D43" i="1" s="1"/>
  <c r="D77" i="1" s="1"/>
  <c r="C44" i="1"/>
  <c r="B44" i="1"/>
  <c r="F43" i="1"/>
  <c r="C43" i="1"/>
  <c r="B43" i="1"/>
  <c r="G41" i="1"/>
  <c r="G40" i="1"/>
  <c r="G39" i="1"/>
  <c r="G38" i="1"/>
  <c r="G37" i="1" s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/>
  <c r="F27" i="1"/>
  <c r="E27" i="1"/>
  <c r="D27" i="1"/>
  <c r="C27" i="1"/>
  <c r="B27" i="1"/>
  <c r="G26" i="1"/>
  <c r="G25" i="1"/>
  <c r="G24" i="1"/>
  <c r="G23" i="1"/>
  <c r="G22" i="1"/>
  <c r="G21" i="1"/>
  <c r="G20" i="1"/>
  <c r="G19" i="1" s="1"/>
  <c r="F19" i="1"/>
  <c r="E19" i="1"/>
  <c r="D19" i="1"/>
  <c r="C19" i="1"/>
  <c r="B19" i="1"/>
  <c r="G18" i="1"/>
  <c r="G17" i="1"/>
  <c r="G16" i="1"/>
  <c r="G15" i="1"/>
  <c r="G14" i="1"/>
  <c r="G13" i="1"/>
  <c r="G10" i="1" s="1"/>
  <c r="G12" i="1"/>
  <c r="G11" i="1"/>
  <c r="F10" i="1"/>
  <c r="F9" i="1" s="1"/>
  <c r="E10" i="1"/>
  <c r="D10" i="1"/>
  <c r="C10" i="1"/>
  <c r="C9" i="1" s="1"/>
  <c r="B10" i="1"/>
  <c r="B9" i="1" s="1"/>
  <c r="E9" i="1"/>
  <c r="D9" i="1"/>
  <c r="B77" i="1" l="1"/>
  <c r="G43" i="1"/>
  <c r="C77" i="1"/>
  <c r="G9" i="1"/>
  <c r="F77" i="1"/>
  <c r="G77" i="1" l="1"/>
</calcChain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<sst xmlns="http://schemas.openxmlformats.org/spreadsheetml/2006/main" count="81" uniqueCount="51">
  <si>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(Claisificación Funcional)</t>
  </si>
  <si>
    <t>Poder Ejecutivo del Estado de Campeche (a)</t>
  </si>
  <si>
    <t>Estado Analítico del Ejercicio del Presupueso de Egresos Detallado - LDF</t>
  </si>
  <si>
    <t>Clasificación Funcional (Finalidad y Función)</t>
  </si>
  <si>
    <t>Del 1 de enero al 30 de septiembre de 2020 (b)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</si>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</sst>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1080A]#,##0.00;\(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" fontId="2" fillId="3" borderId="4" xfId="1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left" vertical="center" indent="6"/>
    </xf>
    <xf numFmtId="4" fontId="1" fillId="3" borderId="6" xfId="1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wrapText="1" indent="9"/>
    </xf>
    <xf numFmtId="0" fontId="0" fillId="3" borderId="13" xfId="0" applyFill="1" applyBorder="1" applyAlignment="1">
      <alignment horizontal="left" vertical="center" wrapText="1" indent="6"/>
    </xf>
    <xf numFmtId="0" fontId="2" fillId="3" borderId="13" xfId="0" applyFont="1" applyFill="1" applyBorder="1" applyAlignment="1">
      <alignment horizontal="left" vertical="center" indent="3"/>
    </xf>
    <xf numFmtId="4" fontId="2" fillId="3" borderId="6" xfId="1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left" wrapText="1" indent="9"/>
    </xf>
    <xf numFmtId="4" fontId="1" fillId="3" borderId="6" xfId="1" applyNumberFormat="1" applyFont="1" applyFill="1" applyBorder="1" applyAlignment="1" applyProtection="1">
      <alignment vertical="center" wrapText="1"/>
      <protection locked="0"/>
    </xf>
    <xf numFmtId="0" fontId="0" fillId="3" borderId="13" xfId="0" applyFill="1" applyBorder="1" applyAlignment="1">
      <alignment vertical="center"/>
    </xf>
    <xf numFmtId="4" fontId="1" fillId="3" borderId="6" xfId="1" applyNumberFormat="1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4" fillId="0" borderId="14" xfId="0" applyNumberFormat="1" applyFont="1" applyFill="1" applyBorder="1" applyAlignment="1">
      <alignment horizontal="right" vertical="center" wrapText="1" readingOrder="1"/>
    </xf>
    <xf numFmtId="165" fontId="4" fillId="0" borderId="15" xfId="0" applyNumberFormat="1" applyFont="1" applyFill="1" applyBorder="1" applyAlignment="1">
      <alignment horizontal="right" vertical="center" wrapText="1" readingOrder="1"/>
    </xf>
    <xf numFmtId="0" fontId="0" fillId="3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_30_sep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10872529362</v>
          </cell>
          <cell r="C9">
            <v>1569315049.3600001</v>
          </cell>
          <cell r="D9">
            <v>12441844411.360001</v>
          </cell>
          <cell r="E9">
            <v>8098668738.0900002</v>
          </cell>
          <cell r="F9">
            <v>8067414754.8200006</v>
          </cell>
          <cell r="G9">
            <v>4343175673.2700005</v>
          </cell>
        </row>
        <row r="40">
          <cell r="B40">
            <v>11110212505</v>
          </cell>
          <cell r="C40">
            <v>1195610735.2300003</v>
          </cell>
          <cell r="D40">
            <v>12305823240.229998</v>
          </cell>
          <cell r="E40">
            <v>8457861399.1999989</v>
          </cell>
          <cell r="F40">
            <v>8457790972.2099991</v>
          </cell>
          <cell r="G40">
            <v>3847961841.0299993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workbookViewId="0">
      <selection activeCell="B73" sqref="B73"/>
    </sheetView>
  </sheetViews>
  <sheetFormatPr baseColWidth="10" defaultColWidth="0" defaultRowHeight="15" zeroHeight="1" x14ac:dyDescent="0.25"/>
  <cols>
    <col min="1" max="1" width="74.5703125" style="36" customWidth="1"/>
    <col min="2" max="6" width="20.7109375" style="36" customWidth="1"/>
    <col min="7" max="7" width="17.85546875" style="36" bestFit="1" customWidth="1"/>
    <col min="8" max="16384" width="11.42578125" hidden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9" t="s">
        <v>4</v>
      </c>
      <c r="B5" s="10"/>
      <c r="C5" s="10"/>
      <c r="D5" s="10"/>
      <c r="E5" s="10"/>
      <c r="F5" s="10"/>
      <c r="G5" s="11"/>
    </row>
    <row r="6" spans="1:7" x14ac:dyDescent="0.25">
      <c r="A6" s="12" t="s">
        <v>5</v>
      </c>
      <c r="B6" s="13"/>
      <c r="C6" s="13"/>
      <c r="D6" s="13"/>
      <c r="E6" s="13"/>
      <c r="F6" s="13"/>
      <c r="G6" s="14"/>
    </row>
    <row r="7" spans="1:7" x14ac:dyDescent="0.25">
      <c r="A7" s="7" t="s">
        <v>6</v>
      </c>
      <c r="B7" s="12" t="s">
        <v>7</v>
      </c>
      <c r="C7" s="13"/>
      <c r="D7" s="13"/>
      <c r="E7" s="13"/>
      <c r="F7" s="14"/>
      <c r="G7" s="15" t="s">
        <v>8</v>
      </c>
    </row>
    <row r="8" spans="1:7" ht="30" x14ac:dyDescent="0.25">
      <c r="A8" s="7"/>
      <c r="B8" s="16" t="s">
        <v>9</v>
      </c>
      <c r="C8" s="17" t="s">
        <v>10</v>
      </c>
      <c r="D8" s="16" t="s">
        <v>11</v>
      </c>
      <c r="E8" s="16" t="s">
        <v>12</v>
      </c>
      <c r="F8" s="18" t="s">
        <v>13</v>
      </c>
      <c r="G8" s="19"/>
    </row>
    <row r="9" spans="1:7" x14ac:dyDescent="0.25">
      <c r="A9" s="20" t="s">
        <v>14</v>
      </c>
      <c r="B9" s="21">
        <f t="shared" ref="B9:G9" si="0">SUM(B10,B19,B27,B37)</f>
        <v>10872529362</v>
      </c>
      <c r="C9" s="21">
        <f t="shared" si="0"/>
        <v>1569315049.3600001</v>
      </c>
      <c r="D9" s="21">
        <f t="shared" si="0"/>
        <v>12441844411.360001</v>
      </c>
      <c r="E9" s="21">
        <f t="shared" si="0"/>
        <v>8098668738.0900002</v>
      </c>
      <c r="F9" s="21">
        <f t="shared" si="0"/>
        <v>8067414754.8199997</v>
      </c>
      <c r="G9" s="21">
        <f t="shared" si="0"/>
        <v>4343175673.2700005</v>
      </c>
    </row>
    <row r="10" spans="1:7" x14ac:dyDescent="0.25">
      <c r="A10" s="22" t="s">
        <v>15</v>
      </c>
      <c r="B10" s="23">
        <f t="shared" ref="B10:G10" si="1">SUM(B11:B18)</f>
        <v>3387545399</v>
      </c>
      <c r="C10" s="23">
        <f t="shared" si="1"/>
        <v>101786367.60000001</v>
      </c>
      <c r="D10" s="23">
        <f t="shared" si="1"/>
        <v>3489331766.6000004</v>
      </c>
      <c r="E10" s="23">
        <f t="shared" si="1"/>
        <v>2170048923.3100004</v>
      </c>
      <c r="F10" s="23">
        <f t="shared" si="1"/>
        <v>2163945208.8399997</v>
      </c>
      <c r="G10" s="23">
        <f t="shared" si="1"/>
        <v>1319282843.29</v>
      </c>
    </row>
    <row r="11" spans="1:7" x14ac:dyDescent="0.25">
      <c r="A11" s="24" t="s">
        <v>16</v>
      </c>
      <c r="B11" s="23">
        <v>243041230</v>
      </c>
      <c r="C11" s="23">
        <v>9500</v>
      </c>
      <c r="D11" s="23">
        <v>243050730</v>
      </c>
      <c r="E11" s="23">
        <v>183910581</v>
      </c>
      <c r="F11" s="23">
        <v>183910581</v>
      </c>
      <c r="G11" s="23">
        <f>D11-E11</f>
        <v>59140149</v>
      </c>
    </row>
    <row r="12" spans="1:7" x14ac:dyDescent="0.25">
      <c r="A12" s="24" t="s">
        <v>17</v>
      </c>
      <c r="B12" s="23">
        <v>952367359</v>
      </c>
      <c r="C12" s="23">
        <v>-14816571.470000001</v>
      </c>
      <c r="D12" s="23">
        <v>937550787.52999997</v>
      </c>
      <c r="E12" s="23">
        <v>653006225.38</v>
      </c>
      <c r="F12" s="23">
        <v>651498955.55999994</v>
      </c>
      <c r="G12" s="23">
        <f t="shared" ref="G12:G18" si="2">D12-E12</f>
        <v>284544562.14999998</v>
      </c>
    </row>
    <row r="13" spans="1:7" x14ac:dyDescent="0.25">
      <c r="A13" s="24" t="s">
        <v>18</v>
      </c>
      <c r="B13" s="23">
        <v>716995891</v>
      </c>
      <c r="C13" s="23">
        <v>42379853.369999997</v>
      </c>
      <c r="D13" s="23">
        <v>759375744.37</v>
      </c>
      <c r="E13" s="23">
        <v>474652961.83999997</v>
      </c>
      <c r="F13" s="23">
        <v>472453885.58999997</v>
      </c>
      <c r="G13" s="23">
        <f t="shared" si="2"/>
        <v>284722782.53000003</v>
      </c>
    </row>
    <row r="14" spans="1:7" x14ac:dyDescent="0.25">
      <c r="A14" s="24" t="s">
        <v>19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f t="shared" si="2"/>
        <v>0</v>
      </c>
    </row>
    <row r="15" spans="1:7" x14ac:dyDescent="0.25">
      <c r="A15" s="24" t="s">
        <v>20</v>
      </c>
      <c r="B15" s="23">
        <v>375543907</v>
      </c>
      <c r="C15" s="23">
        <v>59135140.939999998</v>
      </c>
      <c r="D15" s="23">
        <v>434679047.94</v>
      </c>
      <c r="E15" s="23">
        <v>160394930.41</v>
      </c>
      <c r="F15" s="23">
        <v>160075054.13</v>
      </c>
      <c r="G15" s="23">
        <f t="shared" si="2"/>
        <v>274284117.52999997</v>
      </c>
    </row>
    <row r="16" spans="1:7" x14ac:dyDescent="0.25">
      <c r="A16" s="24" t="s">
        <v>21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f t="shared" si="2"/>
        <v>0</v>
      </c>
    </row>
    <row r="17" spans="1:7" x14ac:dyDescent="0.25">
      <c r="A17" s="24" t="s">
        <v>22</v>
      </c>
      <c r="B17" s="23">
        <v>786471881</v>
      </c>
      <c r="C17" s="23">
        <v>10575437.9</v>
      </c>
      <c r="D17" s="23">
        <v>797047318.89999998</v>
      </c>
      <c r="E17" s="23">
        <v>510025490.61000001</v>
      </c>
      <c r="F17" s="23">
        <v>508988818.95999998</v>
      </c>
      <c r="G17" s="23">
        <f t="shared" si="2"/>
        <v>287021828.28999996</v>
      </c>
    </row>
    <row r="18" spans="1:7" x14ac:dyDescent="0.25">
      <c r="A18" s="24" t="s">
        <v>23</v>
      </c>
      <c r="B18" s="23">
        <v>313125131</v>
      </c>
      <c r="C18" s="23">
        <v>4503006.8600000003</v>
      </c>
      <c r="D18" s="23">
        <v>317628137.86000001</v>
      </c>
      <c r="E18" s="23">
        <v>188058734.06999999</v>
      </c>
      <c r="F18" s="23">
        <v>187017913.59999999</v>
      </c>
      <c r="G18" s="23">
        <f t="shared" si="2"/>
        <v>129569403.79000002</v>
      </c>
    </row>
    <row r="19" spans="1:7" x14ac:dyDescent="0.25">
      <c r="A19" s="22" t="s">
        <v>24</v>
      </c>
      <c r="B19" s="23">
        <f t="shared" ref="B19:G19" si="3">SUM(B20:B26)</f>
        <v>3788205382</v>
      </c>
      <c r="C19" s="23">
        <f t="shared" si="3"/>
        <v>958379969.99000013</v>
      </c>
      <c r="D19" s="23">
        <f t="shared" si="3"/>
        <v>4746585351.9899998</v>
      </c>
      <c r="E19" s="23">
        <f t="shared" si="3"/>
        <v>2965773915.9899998</v>
      </c>
      <c r="F19" s="23">
        <f t="shared" si="3"/>
        <v>2944226346.0500002</v>
      </c>
      <c r="G19" s="23">
        <f t="shared" si="3"/>
        <v>1780811435.9999998</v>
      </c>
    </row>
    <row r="20" spans="1:7" x14ac:dyDescent="0.25">
      <c r="A20" s="24" t="s">
        <v>25</v>
      </c>
      <c r="B20" s="23">
        <v>58455818</v>
      </c>
      <c r="C20" s="23">
        <v>716337.32</v>
      </c>
      <c r="D20" s="23">
        <v>59172155.32</v>
      </c>
      <c r="E20" s="23">
        <v>41115593.280000001</v>
      </c>
      <c r="F20" s="23">
        <v>40829318.630000003</v>
      </c>
      <c r="G20" s="23">
        <f>D20-E20</f>
        <v>18056562.039999999</v>
      </c>
    </row>
    <row r="21" spans="1:7" x14ac:dyDescent="0.25">
      <c r="A21" s="24" t="s">
        <v>26</v>
      </c>
      <c r="B21" s="23">
        <v>238840709</v>
      </c>
      <c r="C21" s="23">
        <v>678553098.78999996</v>
      </c>
      <c r="D21" s="23">
        <v>917393807.78999996</v>
      </c>
      <c r="E21" s="23">
        <v>501103865.24000001</v>
      </c>
      <c r="F21" s="23">
        <v>500510154</v>
      </c>
      <c r="G21" s="23">
        <f t="shared" ref="G21:G26" si="4">D21-E21</f>
        <v>416289942.54999995</v>
      </c>
    </row>
    <row r="22" spans="1:7" x14ac:dyDescent="0.25">
      <c r="A22" s="24" t="s">
        <v>27</v>
      </c>
      <c r="B22" s="23">
        <v>647377788</v>
      </c>
      <c r="C22" s="23">
        <v>208948173.65000001</v>
      </c>
      <c r="D22" s="23">
        <v>856325961.64999998</v>
      </c>
      <c r="E22" s="23">
        <v>555238881.86000001</v>
      </c>
      <c r="F22" s="23">
        <v>553618212.46000004</v>
      </c>
      <c r="G22" s="23">
        <f t="shared" si="4"/>
        <v>301087079.78999996</v>
      </c>
    </row>
    <row r="23" spans="1:7" x14ac:dyDescent="0.25">
      <c r="A23" s="24" t="s">
        <v>28</v>
      </c>
      <c r="B23" s="23">
        <v>343513194</v>
      </c>
      <c r="C23" s="23">
        <v>136618058.97</v>
      </c>
      <c r="D23" s="23">
        <v>480131252.97000003</v>
      </c>
      <c r="E23" s="23">
        <v>290252715.99000001</v>
      </c>
      <c r="F23" s="23">
        <v>286763426.95999998</v>
      </c>
      <c r="G23" s="23">
        <f t="shared" si="4"/>
        <v>189878536.98000002</v>
      </c>
    </row>
    <row r="24" spans="1:7" x14ac:dyDescent="0.25">
      <c r="A24" s="24" t="s">
        <v>29</v>
      </c>
      <c r="B24" s="23">
        <v>1943985570</v>
      </c>
      <c r="C24" s="23">
        <v>-10947031.18</v>
      </c>
      <c r="D24" s="23">
        <v>1933038538.8199999</v>
      </c>
      <c r="E24" s="23">
        <v>1238725125.71</v>
      </c>
      <c r="F24" s="23">
        <v>1226636970.76</v>
      </c>
      <c r="G24" s="23">
        <f t="shared" si="4"/>
        <v>694313413.1099999</v>
      </c>
    </row>
    <row r="25" spans="1:7" x14ac:dyDescent="0.25">
      <c r="A25" s="24" t="s">
        <v>30</v>
      </c>
      <c r="B25" s="23">
        <v>370908318</v>
      </c>
      <c r="C25" s="23">
        <v>-65579392</v>
      </c>
      <c r="D25" s="23">
        <v>305328926</v>
      </c>
      <c r="E25" s="23">
        <v>212356514.19999999</v>
      </c>
      <c r="F25" s="23">
        <v>210238256.19999999</v>
      </c>
      <c r="G25" s="23">
        <f t="shared" si="4"/>
        <v>92972411.800000012</v>
      </c>
    </row>
    <row r="26" spans="1:7" x14ac:dyDescent="0.25">
      <c r="A26" s="24" t="s">
        <v>31</v>
      </c>
      <c r="B26" s="23">
        <v>185123985</v>
      </c>
      <c r="C26" s="23">
        <v>10070724.439999999</v>
      </c>
      <c r="D26" s="23">
        <v>195194709.44</v>
      </c>
      <c r="E26" s="23">
        <v>126981219.70999999</v>
      </c>
      <c r="F26" s="23">
        <v>125630007.04000001</v>
      </c>
      <c r="G26" s="23">
        <f t="shared" si="4"/>
        <v>68213489.730000004</v>
      </c>
    </row>
    <row r="27" spans="1:7" x14ac:dyDescent="0.25">
      <c r="A27" s="22" t="s">
        <v>32</v>
      </c>
      <c r="B27" s="23">
        <f t="shared" ref="B27:G27" si="5">SUM(B28:B36)</f>
        <v>561558537</v>
      </c>
      <c r="C27" s="23">
        <f t="shared" si="5"/>
        <v>335493396.92000002</v>
      </c>
      <c r="D27" s="23">
        <f t="shared" si="5"/>
        <v>897051933.92000008</v>
      </c>
      <c r="E27" s="23">
        <f t="shared" si="5"/>
        <v>616888571.76999998</v>
      </c>
      <c r="F27" s="23">
        <f t="shared" si="5"/>
        <v>613285872.91000009</v>
      </c>
      <c r="G27" s="23">
        <f t="shared" si="5"/>
        <v>280163362.1500001</v>
      </c>
    </row>
    <row r="28" spans="1:7" x14ac:dyDescent="0.25">
      <c r="A28" s="25" t="s">
        <v>33</v>
      </c>
      <c r="B28" s="23">
        <v>104030396</v>
      </c>
      <c r="C28" s="23">
        <v>21553673.390000001</v>
      </c>
      <c r="D28" s="23">
        <v>125584069.39</v>
      </c>
      <c r="E28" s="23">
        <v>88467049.700000003</v>
      </c>
      <c r="F28" s="23">
        <v>86537305.629999995</v>
      </c>
      <c r="G28" s="23">
        <f>D28-E28</f>
        <v>37117019.689999998</v>
      </c>
    </row>
    <row r="29" spans="1:7" x14ac:dyDescent="0.25">
      <c r="A29" s="24" t="s">
        <v>34</v>
      </c>
      <c r="B29" s="23">
        <v>230478441</v>
      </c>
      <c r="C29" s="23">
        <v>41299125.909999996</v>
      </c>
      <c r="D29" s="23">
        <v>271777566.91000003</v>
      </c>
      <c r="E29" s="23">
        <v>218443172.53999999</v>
      </c>
      <c r="F29" s="23">
        <v>217873285.59999999</v>
      </c>
      <c r="G29" s="23">
        <f t="shared" ref="G29:G36" si="6">D29-E29</f>
        <v>53334394.370000035</v>
      </c>
    </row>
    <row r="30" spans="1:7" x14ac:dyDescent="0.25">
      <c r="A30" s="24" t="s">
        <v>35</v>
      </c>
      <c r="B30" s="23">
        <v>14471283</v>
      </c>
      <c r="C30" s="23">
        <v>61096861.920000002</v>
      </c>
      <c r="D30" s="23">
        <v>75568144.920000002</v>
      </c>
      <c r="E30" s="23">
        <v>39588911.460000001</v>
      </c>
      <c r="F30" s="23">
        <v>39506326.079999998</v>
      </c>
      <c r="G30" s="23">
        <f t="shared" si="6"/>
        <v>35979233.460000001</v>
      </c>
    </row>
    <row r="31" spans="1:7" x14ac:dyDescent="0.25">
      <c r="A31" s="24" t="s">
        <v>36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f t="shared" si="6"/>
        <v>0</v>
      </c>
    </row>
    <row r="32" spans="1:7" x14ac:dyDescent="0.25">
      <c r="A32" s="24" t="s">
        <v>37</v>
      </c>
      <c r="B32" s="23">
        <v>8690150</v>
      </c>
      <c r="C32" s="23">
        <v>3331639.91</v>
      </c>
      <c r="D32" s="23">
        <v>12021789.91</v>
      </c>
      <c r="E32" s="23">
        <v>8522627.8499999996</v>
      </c>
      <c r="F32" s="23">
        <v>8509908.3900000006</v>
      </c>
      <c r="G32" s="23">
        <f t="shared" si="6"/>
        <v>3499162.0600000005</v>
      </c>
    </row>
    <row r="33" spans="1:7" x14ac:dyDescent="0.25">
      <c r="A33" s="24" t="s">
        <v>38</v>
      </c>
      <c r="B33" s="23">
        <v>115829857</v>
      </c>
      <c r="C33" s="23">
        <v>200647616.74000001</v>
      </c>
      <c r="D33" s="23">
        <v>316477473.74000001</v>
      </c>
      <c r="E33" s="23">
        <v>193880809.18000001</v>
      </c>
      <c r="F33" s="23">
        <v>192953956.75</v>
      </c>
      <c r="G33" s="23">
        <f t="shared" si="6"/>
        <v>122596664.56</v>
      </c>
    </row>
    <row r="34" spans="1:7" x14ac:dyDescent="0.25">
      <c r="A34" s="24" t="s">
        <v>39</v>
      </c>
      <c r="B34" s="23">
        <v>71454954</v>
      </c>
      <c r="C34" s="23">
        <v>5948082</v>
      </c>
      <c r="D34" s="23">
        <v>77403036</v>
      </c>
      <c r="E34" s="23">
        <v>55799675.890000001</v>
      </c>
      <c r="F34" s="23">
        <v>55747100.57</v>
      </c>
      <c r="G34" s="23">
        <f t="shared" si="6"/>
        <v>21603360.109999999</v>
      </c>
    </row>
    <row r="35" spans="1:7" x14ac:dyDescent="0.25">
      <c r="A35" s="24" t="s">
        <v>40</v>
      </c>
      <c r="B35" s="23">
        <v>1720150</v>
      </c>
      <c r="C35" s="23">
        <v>-29909.11</v>
      </c>
      <c r="D35" s="23">
        <v>1690240.89</v>
      </c>
      <c r="E35" s="23">
        <v>1114956.8500000001</v>
      </c>
      <c r="F35" s="23">
        <v>1112128.1100000001</v>
      </c>
      <c r="G35" s="23">
        <f t="shared" si="6"/>
        <v>575284.0399999998</v>
      </c>
    </row>
    <row r="36" spans="1:7" x14ac:dyDescent="0.25">
      <c r="A36" s="24" t="s">
        <v>41</v>
      </c>
      <c r="B36" s="23">
        <v>14883306</v>
      </c>
      <c r="C36" s="23">
        <v>1646306.16</v>
      </c>
      <c r="D36" s="23">
        <v>16529612.16</v>
      </c>
      <c r="E36" s="23">
        <v>11071368.300000001</v>
      </c>
      <c r="F36" s="23">
        <v>11045861.779999999</v>
      </c>
      <c r="G36" s="23">
        <f t="shared" si="6"/>
        <v>5458243.8599999994</v>
      </c>
    </row>
    <row r="37" spans="1:7" ht="30" x14ac:dyDescent="0.25">
      <c r="A37" s="26" t="s">
        <v>42</v>
      </c>
      <c r="B37" s="23">
        <f t="shared" ref="B37:G37" si="7">SUM(B38:B41)</f>
        <v>3135220044</v>
      </c>
      <c r="C37" s="23">
        <f t="shared" si="7"/>
        <v>173655314.85000002</v>
      </c>
      <c r="D37" s="23">
        <f t="shared" si="7"/>
        <v>3308875358.8499999</v>
      </c>
      <c r="E37" s="23">
        <f t="shared" si="7"/>
        <v>2345957327.02</v>
      </c>
      <c r="F37" s="23">
        <f t="shared" si="7"/>
        <v>2345957327.02</v>
      </c>
      <c r="G37" s="23">
        <f t="shared" si="7"/>
        <v>962918031.83000004</v>
      </c>
    </row>
    <row r="38" spans="1:7" x14ac:dyDescent="0.25">
      <c r="A38" s="25" t="s">
        <v>43</v>
      </c>
      <c r="B38" s="23">
        <v>306407168</v>
      </c>
      <c r="C38" s="23">
        <v>9797483.6199999992</v>
      </c>
      <c r="D38" s="23">
        <v>316204651.62</v>
      </c>
      <c r="E38" s="23">
        <v>179640087.88</v>
      </c>
      <c r="F38" s="23">
        <v>179640087.88</v>
      </c>
      <c r="G38" s="23">
        <f>D38-E38</f>
        <v>136564563.74000001</v>
      </c>
    </row>
    <row r="39" spans="1:7" ht="30" x14ac:dyDescent="0.25">
      <c r="A39" s="25" t="s">
        <v>44</v>
      </c>
      <c r="B39" s="23">
        <v>2782282984</v>
      </c>
      <c r="C39" s="23">
        <v>174978128.15000001</v>
      </c>
      <c r="D39" s="23">
        <v>2957261112.1500001</v>
      </c>
      <c r="E39" s="23">
        <v>2156552642.21</v>
      </c>
      <c r="F39" s="23">
        <v>2156552642.21</v>
      </c>
      <c r="G39" s="23">
        <f>D39-E39</f>
        <v>800708469.94000006</v>
      </c>
    </row>
    <row r="40" spans="1:7" x14ac:dyDescent="0.25">
      <c r="A40" s="25" t="s">
        <v>45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f>D40-E40</f>
        <v>0</v>
      </c>
    </row>
    <row r="41" spans="1:7" x14ac:dyDescent="0.25">
      <c r="A41" s="25" t="s">
        <v>46</v>
      </c>
      <c r="B41" s="23">
        <v>46529892</v>
      </c>
      <c r="C41" s="23">
        <v>-11120296.92</v>
      </c>
      <c r="D41" s="23">
        <v>35409595.079999998</v>
      </c>
      <c r="E41" s="23">
        <v>9764596.9299999997</v>
      </c>
      <c r="F41" s="23">
        <v>9764596.9299999997</v>
      </c>
      <c r="G41" s="23">
        <f>D41-E41</f>
        <v>25644998.149999999</v>
      </c>
    </row>
    <row r="42" spans="1:7" x14ac:dyDescent="0.25">
      <c r="A42" s="25"/>
      <c r="B42" s="23"/>
      <c r="C42" s="23"/>
      <c r="D42" s="23"/>
      <c r="E42" s="23"/>
      <c r="F42" s="23"/>
      <c r="G42" s="23"/>
    </row>
    <row r="43" spans="1:7" x14ac:dyDescent="0.25">
      <c r="A43" s="27" t="s">
        <v>47</v>
      </c>
      <c r="B43" s="28">
        <f t="shared" ref="B43:G43" si="8">SUM(B44,B53,B61,B71)</f>
        <v>11110212505</v>
      </c>
      <c r="C43" s="28">
        <f t="shared" si="8"/>
        <v>1195610735.23</v>
      </c>
      <c r="D43" s="28">
        <f t="shared" si="8"/>
        <v>12305823240.23</v>
      </c>
      <c r="E43" s="28">
        <f t="shared" si="8"/>
        <v>8457861399.2000008</v>
      </c>
      <c r="F43" s="28">
        <f t="shared" si="8"/>
        <v>8457790972.210001</v>
      </c>
      <c r="G43" s="28">
        <f t="shared" si="8"/>
        <v>3847961841.0299993</v>
      </c>
    </row>
    <row r="44" spans="1:7" x14ac:dyDescent="0.25">
      <c r="A44" s="22" t="s">
        <v>48</v>
      </c>
      <c r="B44" s="23">
        <f t="shared" ref="B44:G44" si="9">SUM(B45:B52)</f>
        <v>211615258</v>
      </c>
      <c r="C44" s="23">
        <f t="shared" si="9"/>
        <v>106758610.89</v>
      </c>
      <c r="D44" s="23">
        <f t="shared" si="9"/>
        <v>318373868.88999999</v>
      </c>
      <c r="E44" s="23">
        <f t="shared" si="9"/>
        <v>162725865.39999998</v>
      </c>
      <c r="F44" s="23">
        <f t="shared" si="9"/>
        <v>162655438.41</v>
      </c>
      <c r="G44" s="23">
        <f t="shared" si="9"/>
        <v>155648003.49000001</v>
      </c>
    </row>
    <row r="45" spans="1:7" x14ac:dyDescent="0.25">
      <c r="A45" s="25" t="s">
        <v>16</v>
      </c>
      <c r="B45" s="23">
        <v>0</v>
      </c>
      <c r="C45" s="23">
        <v>1187578.1100000001</v>
      </c>
      <c r="D45" s="23">
        <v>1187578.1100000001</v>
      </c>
      <c r="E45" s="23">
        <v>1187578.1100000001</v>
      </c>
      <c r="F45" s="23">
        <v>1187578.1100000001</v>
      </c>
      <c r="G45" s="23">
        <f>D45-E45</f>
        <v>0</v>
      </c>
    </row>
    <row r="46" spans="1:7" x14ac:dyDescent="0.25">
      <c r="A46" s="25" t="s">
        <v>17</v>
      </c>
      <c r="B46" s="23">
        <v>32009400</v>
      </c>
      <c r="C46" s="23">
        <v>70894655.439999998</v>
      </c>
      <c r="D46" s="23">
        <v>102904055.44</v>
      </c>
      <c r="E46" s="23">
        <v>63147448.990000002</v>
      </c>
      <c r="F46" s="23">
        <v>63147448.990000002</v>
      </c>
      <c r="G46" s="23">
        <f t="shared" ref="G46:G52" si="10">D46-E46</f>
        <v>39756606.449999996</v>
      </c>
    </row>
    <row r="47" spans="1:7" x14ac:dyDescent="0.25">
      <c r="A47" s="25" t="s">
        <v>18</v>
      </c>
      <c r="B47" s="23">
        <v>0</v>
      </c>
      <c r="C47" s="23">
        <v>2899900</v>
      </c>
      <c r="D47" s="23">
        <v>2899900</v>
      </c>
      <c r="E47" s="23">
        <v>2899900</v>
      </c>
      <c r="F47" s="23">
        <v>2899900</v>
      </c>
      <c r="G47" s="23">
        <f t="shared" si="10"/>
        <v>0</v>
      </c>
    </row>
    <row r="48" spans="1:7" x14ac:dyDescent="0.25">
      <c r="A48" s="25" t="s">
        <v>19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f t="shared" si="10"/>
        <v>0</v>
      </c>
    </row>
    <row r="49" spans="1:7" x14ac:dyDescent="0.25">
      <c r="A49" s="25" t="s">
        <v>20</v>
      </c>
      <c r="B49" s="23">
        <v>20000000</v>
      </c>
      <c r="C49" s="23">
        <v>0</v>
      </c>
      <c r="D49" s="23">
        <v>20000000</v>
      </c>
      <c r="E49" s="23">
        <v>0</v>
      </c>
      <c r="F49" s="23">
        <v>0</v>
      </c>
      <c r="G49" s="23">
        <f t="shared" si="10"/>
        <v>20000000</v>
      </c>
    </row>
    <row r="50" spans="1:7" x14ac:dyDescent="0.25">
      <c r="A50" s="25" t="s">
        <v>21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f t="shared" si="10"/>
        <v>0</v>
      </c>
    </row>
    <row r="51" spans="1:7" x14ac:dyDescent="0.25">
      <c r="A51" s="25" t="s">
        <v>22</v>
      </c>
      <c r="B51" s="23">
        <v>139649096</v>
      </c>
      <c r="C51" s="23">
        <v>36276477.340000004</v>
      </c>
      <c r="D51" s="23">
        <v>175925573.34</v>
      </c>
      <c r="E51" s="23">
        <v>85300938.299999997</v>
      </c>
      <c r="F51" s="23">
        <v>85230511.310000002</v>
      </c>
      <c r="G51" s="23">
        <f t="shared" si="10"/>
        <v>90624635.040000007</v>
      </c>
    </row>
    <row r="52" spans="1:7" x14ac:dyDescent="0.25">
      <c r="A52" s="25" t="s">
        <v>23</v>
      </c>
      <c r="B52" s="23">
        <v>19956762</v>
      </c>
      <c r="C52" s="23">
        <v>-4500000</v>
      </c>
      <c r="D52" s="23">
        <v>15456762</v>
      </c>
      <c r="E52" s="23">
        <v>10190000</v>
      </c>
      <c r="F52" s="23">
        <v>10190000</v>
      </c>
      <c r="G52" s="23">
        <f t="shared" si="10"/>
        <v>5266762</v>
      </c>
    </row>
    <row r="53" spans="1:7" x14ac:dyDescent="0.25">
      <c r="A53" s="22" t="s">
        <v>24</v>
      </c>
      <c r="B53" s="23">
        <f t="shared" ref="B53:G53" si="11">SUM(B54:B60)</f>
        <v>9307627910</v>
      </c>
      <c r="C53" s="23">
        <f t="shared" si="11"/>
        <v>673672794.64999998</v>
      </c>
      <c r="D53" s="23">
        <f t="shared" si="11"/>
        <v>9981300704.6499996</v>
      </c>
      <c r="E53" s="23">
        <f t="shared" si="11"/>
        <v>6617350180.920001</v>
      </c>
      <c r="F53" s="23">
        <f t="shared" si="11"/>
        <v>6617350180.920001</v>
      </c>
      <c r="G53" s="23">
        <f t="shared" si="11"/>
        <v>3363950523.7299995</v>
      </c>
    </row>
    <row r="54" spans="1:7" x14ac:dyDescent="0.25">
      <c r="A54" s="25" t="s">
        <v>25</v>
      </c>
      <c r="B54" s="23">
        <v>81422830</v>
      </c>
      <c r="C54" s="23">
        <v>37449332.909999996</v>
      </c>
      <c r="D54" s="23">
        <v>118872162.91</v>
      </c>
      <c r="E54" s="23">
        <v>37730258.140000001</v>
      </c>
      <c r="F54" s="23">
        <v>37730258.140000001</v>
      </c>
      <c r="G54" s="23">
        <f>D54-E54</f>
        <v>81141904.769999996</v>
      </c>
    </row>
    <row r="55" spans="1:7" x14ac:dyDescent="0.25">
      <c r="A55" s="25" t="s">
        <v>26</v>
      </c>
      <c r="B55" s="23">
        <v>517368010</v>
      </c>
      <c r="C55" s="23">
        <v>-41419020.899999999</v>
      </c>
      <c r="D55" s="23">
        <v>475948989.10000002</v>
      </c>
      <c r="E55" s="23">
        <v>228891169.22</v>
      </c>
      <c r="F55" s="23">
        <v>228891169.22</v>
      </c>
      <c r="G55" s="23">
        <f t="shared" ref="G55:G60" si="12">D55-E55</f>
        <v>247057819.88000003</v>
      </c>
    </row>
    <row r="56" spans="1:7" x14ac:dyDescent="0.25">
      <c r="A56" s="25" t="s">
        <v>27</v>
      </c>
      <c r="B56" s="23">
        <v>1703669006</v>
      </c>
      <c r="C56" s="23">
        <v>419828164.64999998</v>
      </c>
      <c r="D56" s="23">
        <v>2123497170.6500001</v>
      </c>
      <c r="E56" s="23">
        <v>1600019725.71</v>
      </c>
      <c r="F56" s="23">
        <v>1600019725.71</v>
      </c>
      <c r="G56" s="23">
        <f t="shared" si="12"/>
        <v>523477444.94000006</v>
      </c>
    </row>
    <row r="57" spans="1:7" x14ac:dyDescent="0.25">
      <c r="A57" s="29" t="s">
        <v>28</v>
      </c>
      <c r="B57" s="23">
        <v>120000000</v>
      </c>
      <c r="C57" s="23">
        <v>741327.06</v>
      </c>
      <c r="D57" s="23">
        <v>120741327.06</v>
      </c>
      <c r="E57" s="23">
        <v>70048448.700000003</v>
      </c>
      <c r="F57" s="23">
        <v>70048448.700000003</v>
      </c>
      <c r="G57" s="23">
        <f t="shared" si="12"/>
        <v>50692878.359999999</v>
      </c>
    </row>
    <row r="58" spans="1:7" x14ac:dyDescent="0.25">
      <c r="A58" s="25" t="s">
        <v>29</v>
      </c>
      <c r="B58" s="23">
        <v>6385055702</v>
      </c>
      <c r="C58" s="23">
        <v>212071858.44</v>
      </c>
      <c r="D58" s="23">
        <v>6597127560.4399996</v>
      </c>
      <c r="E58" s="23">
        <v>4520971737.5900002</v>
      </c>
      <c r="F58" s="23">
        <v>4520971737.5900002</v>
      </c>
      <c r="G58" s="23">
        <f t="shared" si="12"/>
        <v>2076155822.8499994</v>
      </c>
    </row>
    <row r="59" spans="1:7" x14ac:dyDescent="0.25">
      <c r="A59" s="25" t="s">
        <v>30</v>
      </c>
      <c r="B59" s="23">
        <v>470570123</v>
      </c>
      <c r="C59" s="23">
        <v>64701132.490000002</v>
      </c>
      <c r="D59" s="23">
        <v>535271255.49000001</v>
      </c>
      <c r="E59" s="23">
        <v>159688841.56</v>
      </c>
      <c r="F59" s="23">
        <v>159688841.56</v>
      </c>
      <c r="G59" s="23">
        <f t="shared" si="12"/>
        <v>375582413.93000001</v>
      </c>
    </row>
    <row r="60" spans="1:7" x14ac:dyDescent="0.25">
      <c r="A60" s="25" t="s">
        <v>31</v>
      </c>
      <c r="B60" s="23">
        <v>29542239</v>
      </c>
      <c r="C60" s="23">
        <v>-19700000</v>
      </c>
      <c r="D60" s="23">
        <v>9842239</v>
      </c>
      <c r="E60" s="23">
        <v>0</v>
      </c>
      <c r="F60" s="23">
        <v>0</v>
      </c>
      <c r="G60" s="23">
        <f t="shared" si="12"/>
        <v>9842239</v>
      </c>
    </row>
    <row r="61" spans="1:7" x14ac:dyDescent="0.25">
      <c r="A61" s="22" t="s">
        <v>32</v>
      </c>
      <c r="B61" s="23">
        <f t="shared" ref="B61:G61" si="13">SUM(B62:B70)</f>
        <v>21829439</v>
      </c>
      <c r="C61" s="23">
        <f t="shared" si="13"/>
        <v>381714047.42000002</v>
      </c>
      <c r="D61" s="23">
        <f t="shared" si="13"/>
        <v>403543486.42000002</v>
      </c>
      <c r="E61" s="23">
        <f t="shared" si="13"/>
        <v>388861153.16999996</v>
      </c>
      <c r="F61" s="23">
        <f t="shared" si="13"/>
        <v>388861153.16999996</v>
      </c>
      <c r="G61" s="23">
        <f t="shared" si="13"/>
        <v>14682333.250000037</v>
      </c>
    </row>
    <row r="62" spans="1:7" x14ac:dyDescent="0.25">
      <c r="A62" s="25" t="s">
        <v>33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f>D62-E62</f>
        <v>0</v>
      </c>
    </row>
    <row r="63" spans="1:7" x14ac:dyDescent="0.25">
      <c r="A63" s="25" t="s">
        <v>34</v>
      </c>
      <c r="B63" s="23">
        <v>21829439</v>
      </c>
      <c r="C63" s="23">
        <v>27921364.379999999</v>
      </c>
      <c r="D63" s="23">
        <v>49750803.380000003</v>
      </c>
      <c r="E63" s="23">
        <v>38125633.219999999</v>
      </c>
      <c r="F63" s="23">
        <v>38125633.219999999</v>
      </c>
      <c r="G63" s="23">
        <f t="shared" ref="G63:G70" si="14">D63-E63</f>
        <v>11625170.160000004</v>
      </c>
    </row>
    <row r="64" spans="1:7" x14ac:dyDescent="0.25">
      <c r="A64" s="25" t="s">
        <v>35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f t="shared" si="14"/>
        <v>0</v>
      </c>
    </row>
    <row r="65" spans="1:7" x14ac:dyDescent="0.25">
      <c r="A65" s="25" t="s">
        <v>36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f t="shared" si="14"/>
        <v>0</v>
      </c>
    </row>
    <row r="66" spans="1:7" x14ac:dyDescent="0.25">
      <c r="A66" s="25" t="s">
        <v>37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f t="shared" si="14"/>
        <v>0</v>
      </c>
    </row>
    <row r="67" spans="1:7" x14ac:dyDescent="0.25">
      <c r="A67" s="25" t="s">
        <v>38</v>
      </c>
      <c r="B67" s="23">
        <v>0</v>
      </c>
      <c r="C67" s="23">
        <v>351437623.04000002</v>
      </c>
      <c r="D67" s="23">
        <v>351437623.04000002</v>
      </c>
      <c r="E67" s="23">
        <v>350735519.94999999</v>
      </c>
      <c r="F67" s="23">
        <v>350735519.94999999</v>
      </c>
      <c r="G67" s="23">
        <f t="shared" si="14"/>
        <v>702103.09000003338</v>
      </c>
    </row>
    <row r="68" spans="1:7" x14ac:dyDescent="0.25">
      <c r="A68" s="25" t="s">
        <v>39</v>
      </c>
      <c r="B68" s="23">
        <v>0</v>
      </c>
      <c r="C68" s="23">
        <v>2355060</v>
      </c>
      <c r="D68" s="23">
        <v>2355060</v>
      </c>
      <c r="E68" s="23">
        <v>0</v>
      </c>
      <c r="F68" s="23">
        <v>0</v>
      </c>
      <c r="G68" s="23">
        <f t="shared" si="14"/>
        <v>2355060</v>
      </c>
    </row>
    <row r="69" spans="1:7" x14ac:dyDescent="0.25">
      <c r="A69" s="25" t="s">
        <v>40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f t="shared" si="14"/>
        <v>0</v>
      </c>
    </row>
    <row r="70" spans="1:7" x14ac:dyDescent="0.25">
      <c r="A70" s="25" t="s">
        <v>41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3">
        <f t="shared" si="14"/>
        <v>0</v>
      </c>
    </row>
    <row r="71" spans="1:7" x14ac:dyDescent="0.25">
      <c r="A71" s="26" t="s">
        <v>49</v>
      </c>
      <c r="B71" s="30">
        <f t="shared" ref="B71:G71" si="15">SUM(B72:B75)</f>
        <v>1569139898</v>
      </c>
      <c r="C71" s="30">
        <f t="shared" si="15"/>
        <v>33465282.27</v>
      </c>
      <c r="D71" s="30">
        <f t="shared" si="15"/>
        <v>1602605180.27</v>
      </c>
      <c r="E71" s="30">
        <f t="shared" si="15"/>
        <v>1288924199.71</v>
      </c>
      <c r="F71" s="30">
        <f t="shared" si="15"/>
        <v>1288924199.71</v>
      </c>
      <c r="G71" s="30">
        <f t="shared" si="15"/>
        <v>313680980.55999994</v>
      </c>
    </row>
    <row r="72" spans="1:7" x14ac:dyDescent="0.25">
      <c r="A72" s="25" t="s">
        <v>43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f>D72-E72</f>
        <v>0</v>
      </c>
    </row>
    <row r="73" spans="1:7" ht="30" x14ac:dyDescent="0.25">
      <c r="A73" s="25" t="s">
        <v>44</v>
      </c>
      <c r="B73" s="23">
        <v>1569139898</v>
      </c>
      <c r="C73" s="23">
        <v>33465282.27</v>
      </c>
      <c r="D73" s="23">
        <v>1602605180.27</v>
      </c>
      <c r="E73" s="23">
        <v>1288924199.71</v>
      </c>
      <c r="F73" s="23">
        <v>1288924199.71</v>
      </c>
      <c r="G73" s="23">
        <f>D73-E73</f>
        <v>313680980.55999994</v>
      </c>
    </row>
    <row r="74" spans="1:7" x14ac:dyDescent="0.25">
      <c r="A74" s="25" t="s">
        <v>45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f>D74-E74</f>
        <v>0</v>
      </c>
    </row>
    <row r="75" spans="1:7" x14ac:dyDescent="0.25">
      <c r="A75" s="25" t="s">
        <v>46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f>D75-E75</f>
        <v>0</v>
      </c>
    </row>
    <row r="76" spans="1:7" x14ac:dyDescent="0.25">
      <c r="A76" s="31"/>
      <c r="B76" s="32"/>
      <c r="C76" s="32"/>
      <c r="D76" s="32"/>
      <c r="E76" s="32"/>
      <c r="F76" s="32"/>
      <c r="G76" s="32"/>
    </row>
    <row r="77" spans="1:7" x14ac:dyDescent="0.25">
      <c r="A77" s="27" t="s">
        <v>50</v>
      </c>
      <c r="B77" s="28">
        <f t="shared" ref="B77:G77" si="16">B43+B9</f>
        <v>21982741867</v>
      </c>
      <c r="C77" s="28">
        <f t="shared" si="16"/>
        <v>2764925784.5900002</v>
      </c>
      <c r="D77" s="28">
        <f t="shared" si="16"/>
        <v>24747667651.59</v>
      </c>
      <c r="E77" s="28">
        <f t="shared" si="16"/>
        <v>16556530137.290001</v>
      </c>
      <c r="F77" s="28">
        <f t="shared" si="16"/>
        <v>16525205727.030001</v>
      </c>
      <c r="G77" s="28">
        <f t="shared" si="16"/>
        <v>8191137514.2999992</v>
      </c>
    </row>
    <row r="78" spans="1:7" x14ac:dyDescent="0.25">
      <c r="A78" s="33"/>
      <c r="B78" s="34"/>
      <c r="C78" s="34"/>
      <c r="D78" s="34"/>
      <c r="E78" s="34"/>
      <c r="F78" s="34"/>
      <c r="G78" s="3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8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2022-03-30T20:34:23Z</dcterms:created>
  <dcterms:modified xsi:type="dcterms:W3CDTF">2022-03-30T20:34:53Z</dcterms:modified>
</cp:coreProperties>
</file>