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c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1" i="1" s="1"/>
  <c r="G73" i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1" i="1" s="1"/>
  <c r="G62" i="1"/>
  <c r="F61" i="1"/>
  <c r="E61" i="1"/>
  <c r="D61" i="1"/>
  <c r="C61" i="1"/>
  <c r="B61" i="1"/>
  <c r="G60" i="1"/>
  <c r="G59" i="1"/>
  <c r="G58" i="1"/>
  <c r="G57" i="1"/>
  <c r="G56" i="1"/>
  <c r="G53" i="1" s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F44" i="1"/>
  <c r="E44" i="1"/>
  <c r="E43" i="1" s="1"/>
  <c r="E77" i="1" s="1"/>
  <c r="D44" i="1"/>
  <c r="D43" i="1" s="1"/>
  <c r="D77" i="1" s="1"/>
  <c r="C44" i="1"/>
  <c r="B44" i="1"/>
  <c r="F43" i="1"/>
  <c r="C43" i="1"/>
  <c r="B43" i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 s="1"/>
  <c r="F19" i="1"/>
  <c r="E19" i="1"/>
  <c r="D19" i="1"/>
  <c r="C19" i="1"/>
  <c r="B19" i="1"/>
  <c r="G18" i="1"/>
  <c r="G17" i="1"/>
  <c r="G16" i="1"/>
  <c r="G15" i="1"/>
  <c r="G14" i="1"/>
  <c r="G13" i="1"/>
  <c r="G10" i="1" s="1"/>
  <c r="G12" i="1"/>
  <c r="G11" i="1"/>
  <c r="F10" i="1"/>
  <c r="F9" i="1" s="1"/>
  <c r="E10" i="1"/>
  <c r="D10" i="1"/>
  <c r="C10" i="1"/>
  <c r="C9" i="1" s="1"/>
  <c r="B10" i="1"/>
  <c r="B9" i="1" s="1"/>
  <c r="E9" i="1"/>
  <c r="D9" i="1"/>
  <c r="G43" i="1" l="1"/>
  <c r="C77" i="1"/>
  <c r="B77" i="1"/>
  <c r="G9" i="1"/>
  <c r="F77" i="1"/>
  <c r="G77" i="1" l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<sst xmlns="http://schemas.openxmlformats.org/spreadsheetml/2006/main" count="81" uniqueCount="51">
  <si>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</si>
  <si>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Poder Ejecutivo del Estado de Campeche (a)</t>
  </si>
  <si>
    <t>Estado Analítico del Ejercicio del Presupueso de Egresos Detallado - LDF</t>
  </si>
  <si>
    <t>Clasificación Funcional (Finalidad y Función)</t>
  </si>
  <si>
    <t>Del 1 de enero al 30 de junio de 2020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</si>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</sst>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4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9"/>
    </xf>
    <xf numFmtId="0" fontId="0" fillId="3" borderId="13" xfId="0" applyFill="1" applyBorder="1" applyAlignment="1">
      <alignment horizontal="left" vertical="center" wrapText="1" indent="6"/>
    </xf>
    <xf numFmtId="0" fontId="2" fillId="3" borderId="13" xfId="0" applyFont="1" applyFill="1" applyBorder="1" applyAlignment="1">
      <alignment horizontal="left" vertical="center" indent="3"/>
    </xf>
    <xf numFmtId="4" fontId="2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wrapText="1" indent="9"/>
    </xf>
    <xf numFmtId="4" fontId="1" fillId="3" borderId="6" xfId="1" applyNumberFormat="1" applyFont="1" applyFill="1" applyBorder="1" applyAlignment="1" applyProtection="1">
      <alignment vertical="center" wrapText="1"/>
      <protection locked="0"/>
    </xf>
    <xf numFmtId="0" fontId="0" fillId="3" borderId="13" xfId="0" applyFill="1" applyBorder="1" applyAlignment="1">
      <alignment vertical="center"/>
    </xf>
    <xf numFmtId="4" fontId="1" fillId="3" borderId="6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4" fillId="0" borderId="14" xfId="0" applyNumberFormat="1" applyFont="1" applyFill="1" applyBorder="1" applyAlignment="1">
      <alignment horizontal="right" vertical="center" wrapText="1" readingOrder="1"/>
    </xf>
    <xf numFmtId="165" fontId="4" fillId="0" borderId="15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_LDF_ene-jun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1346851816.0800002</v>
          </cell>
          <cell r="D9">
            <v>12219381178.080002</v>
          </cell>
          <cell r="E9">
            <v>5269359449.0099993</v>
          </cell>
          <cell r="F9">
            <v>5197353800.6599998</v>
          </cell>
          <cell r="G9">
            <v>6950021729.0700006</v>
          </cell>
        </row>
        <row r="40">
          <cell r="B40">
            <v>11110212505</v>
          </cell>
          <cell r="C40">
            <v>973750922.87</v>
          </cell>
          <cell r="D40">
            <v>12083963427.870001</v>
          </cell>
          <cell r="E40">
            <v>5484401300.71</v>
          </cell>
          <cell r="F40">
            <v>5484401300.71</v>
          </cell>
          <cell r="G40">
            <v>6599562127.1599998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workbookViewId="0">
      <selection activeCell="A6" sqref="A6:G6"/>
    </sheetView>
  </sheetViews>
  <sheetFormatPr baseColWidth="10" defaultColWidth="0" defaultRowHeight="15" zeroHeight="1" x14ac:dyDescent="0.25"/>
  <cols>
    <col min="1" max="1" width="74.5703125" style="36" customWidth="1"/>
    <col min="2" max="6" width="20.7109375" style="36" customWidth="1"/>
    <col min="7" max="7" width="17.85546875" style="36" bestFit="1" customWidth="1"/>
    <col min="8" max="16384" width="11.4257812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9" t="s">
        <v>4</v>
      </c>
      <c r="B5" s="10"/>
      <c r="C5" s="10"/>
      <c r="D5" s="10"/>
      <c r="E5" s="10"/>
      <c r="F5" s="10"/>
      <c r="G5" s="11"/>
    </row>
    <row r="6" spans="1:7" x14ac:dyDescent="0.25">
      <c r="A6" s="12" t="s">
        <v>5</v>
      </c>
      <c r="B6" s="13"/>
      <c r="C6" s="13"/>
      <c r="D6" s="13"/>
      <c r="E6" s="13"/>
      <c r="F6" s="13"/>
      <c r="G6" s="14"/>
    </row>
    <row r="7" spans="1:7" x14ac:dyDescent="0.25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7" ht="30" x14ac:dyDescent="0.25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7" x14ac:dyDescent="0.25">
      <c r="A9" s="20" t="s">
        <v>14</v>
      </c>
      <c r="B9" s="21">
        <f t="shared" ref="B9:G9" si="0">SUM(B10,B19,B27,B37)</f>
        <v>10872529362</v>
      </c>
      <c r="C9" s="21">
        <f t="shared" si="0"/>
        <v>1346851816.0800002</v>
      </c>
      <c r="D9" s="21">
        <f t="shared" si="0"/>
        <v>12219381178.08</v>
      </c>
      <c r="E9" s="21">
        <f t="shared" si="0"/>
        <v>5269359449.0100002</v>
      </c>
      <c r="F9" s="21">
        <f t="shared" si="0"/>
        <v>5197353800.6599998</v>
      </c>
      <c r="G9" s="21">
        <f t="shared" si="0"/>
        <v>6950021729.0699997</v>
      </c>
    </row>
    <row r="10" spans="1:7" x14ac:dyDescent="0.25">
      <c r="A10" s="22" t="s">
        <v>15</v>
      </c>
      <c r="B10" s="23">
        <f t="shared" ref="B10:G10" si="1">SUM(B11:B18)</f>
        <v>3387545399</v>
      </c>
      <c r="C10" s="23">
        <f t="shared" si="1"/>
        <v>88455409.070000008</v>
      </c>
      <c r="D10" s="23">
        <f t="shared" si="1"/>
        <v>3476000808.0700002</v>
      </c>
      <c r="E10" s="23">
        <f t="shared" si="1"/>
        <v>1461917208.49</v>
      </c>
      <c r="F10" s="23">
        <f t="shared" si="1"/>
        <v>1459010424.3199999</v>
      </c>
      <c r="G10" s="23">
        <f t="shared" si="1"/>
        <v>2014083599.5799999</v>
      </c>
    </row>
    <row r="11" spans="1:7" x14ac:dyDescent="0.25">
      <c r="A11" s="24" t="s">
        <v>16</v>
      </c>
      <c r="B11" s="23">
        <v>243041230</v>
      </c>
      <c r="C11" s="23">
        <v>0</v>
      </c>
      <c r="D11" s="23">
        <v>243041230</v>
      </c>
      <c r="E11" s="23">
        <v>124995262</v>
      </c>
      <c r="F11" s="23">
        <v>124995262</v>
      </c>
      <c r="G11" s="23">
        <f>D11-E11</f>
        <v>118045968</v>
      </c>
    </row>
    <row r="12" spans="1:7" x14ac:dyDescent="0.25">
      <c r="A12" s="24" t="s">
        <v>17</v>
      </c>
      <c r="B12" s="23">
        <v>952367359</v>
      </c>
      <c r="C12" s="23">
        <v>2126049.27</v>
      </c>
      <c r="D12" s="23">
        <v>954493408.26999998</v>
      </c>
      <c r="E12" s="23">
        <v>440302090.41000003</v>
      </c>
      <c r="F12" s="23">
        <v>438824152.51999998</v>
      </c>
      <c r="G12" s="23">
        <f t="shared" ref="G12:G18" si="2">D12-E12</f>
        <v>514191317.85999995</v>
      </c>
    </row>
    <row r="13" spans="1:7" x14ac:dyDescent="0.25">
      <c r="A13" s="24" t="s">
        <v>18</v>
      </c>
      <c r="B13" s="23">
        <v>716995891</v>
      </c>
      <c r="C13" s="23">
        <v>35498782.090000004</v>
      </c>
      <c r="D13" s="23">
        <v>752494673.09000003</v>
      </c>
      <c r="E13" s="23">
        <v>302992018.38</v>
      </c>
      <c r="F13" s="23">
        <v>302335360.56999999</v>
      </c>
      <c r="G13" s="23">
        <f t="shared" si="2"/>
        <v>449502654.71000004</v>
      </c>
    </row>
    <row r="14" spans="1:7" x14ac:dyDescent="0.25">
      <c r="A14" s="24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2"/>
        <v>0</v>
      </c>
    </row>
    <row r="15" spans="1:7" x14ac:dyDescent="0.25">
      <c r="A15" s="24" t="s">
        <v>20</v>
      </c>
      <c r="B15" s="23">
        <v>375543907</v>
      </c>
      <c r="C15" s="23">
        <v>41748793.350000001</v>
      </c>
      <c r="D15" s="23">
        <v>417292700.35000002</v>
      </c>
      <c r="E15" s="23">
        <v>119590349.47</v>
      </c>
      <c r="F15" s="23">
        <v>119441814.58</v>
      </c>
      <c r="G15" s="23">
        <f t="shared" si="2"/>
        <v>297702350.88</v>
      </c>
    </row>
    <row r="16" spans="1:7" x14ac:dyDescent="0.25">
      <c r="A16" s="24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f t="shared" si="2"/>
        <v>0</v>
      </c>
    </row>
    <row r="17" spans="1:7" x14ac:dyDescent="0.25">
      <c r="A17" s="24" t="s">
        <v>22</v>
      </c>
      <c r="B17" s="23">
        <v>786471881</v>
      </c>
      <c r="C17" s="23">
        <v>3173296.25</v>
      </c>
      <c r="D17" s="23">
        <v>789645177.25</v>
      </c>
      <c r="E17" s="23">
        <v>344960908.95999998</v>
      </c>
      <c r="F17" s="23">
        <v>344910558.38</v>
      </c>
      <c r="G17" s="23">
        <f t="shared" si="2"/>
        <v>444684268.29000002</v>
      </c>
    </row>
    <row r="18" spans="1:7" x14ac:dyDescent="0.25">
      <c r="A18" s="24" t="s">
        <v>23</v>
      </c>
      <c r="B18" s="23">
        <v>313125131</v>
      </c>
      <c r="C18" s="23">
        <v>5908488.1100000003</v>
      </c>
      <c r="D18" s="23">
        <v>319033619.11000001</v>
      </c>
      <c r="E18" s="23">
        <v>129076579.27</v>
      </c>
      <c r="F18" s="23">
        <v>128503276.27</v>
      </c>
      <c r="G18" s="23">
        <f t="shared" si="2"/>
        <v>189957039.84000003</v>
      </c>
    </row>
    <row r="19" spans="1:7" x14ac:dyDescent="0.25">
      <c r="A19" s="22" t="s">
        <v>24</v>
      </c>
      <c r="B19" s="23">
        <f t="shared" ref="B19:G19" si="3">SUM(B20:B26)</f>
        <v>3788205382</v>
      </c>
      <c r="C19" s="23">
        <f t="shared" si="3"/>
        <v>1029673652.3800001</v>
      </c>
      <c r="D19" s="23">
        <f t="shared" si="3"/>
        <v>4817879034.3800001</v>
      </c>
      <c r="E19" s="23">
        <f t="shared" si="3"/>
        <v>1914331540.1699998</v>
      </c>
      <c r="F19" s="23">
        <f t="shared" si="3"/>
        <v>1849856372.6499999</v>
      </c>
      <c r="G19" s="23">
        <f t="shared" si="3"/>
        <v>2903547494.21</v>
      </c>
    </row>
    <row r="20" spans="1:7" x14ac:dyDescent="0.25">
      <c r="A20" s="24" t="s">
        <v>25</v>
      </c>
      <c r="B20" s="23">
        <v>58455818</v>
      </c>
      <c r="C20" s="23">
        <v>1102334.21</v>
      </c>
      <c r="D20" s="23">
        <v>59558152.210000001</v>
      </c>
      <c r="E20" s="23">
        <v>26111010.920000002</v>
      </c>
      <c r="F20" s="23">
        <v>25620736.420000002</v>
      </c>
      <c r="G20" s="23">
        <f>D20-E20</f>
        <v>33447141.289999999</v>
      </c>
    </row>
    <row r="21" spans="1:7" x14ac:dyDescent="0.25">
      <c r="A21" s="24" t="s">
        <v>26</v>
      </c>
      <c r="B21" s="23">
        <v>238840709</v>
      </c>
      <c r="C21" s="23">
        <v>750440341.37</v>
      </c>
      <c r="D21" s="23">
        <v>989281050.37</v>
      </c>
      <c r="E21" s="23">
        <v>238881635.16999999</v>
      </c>
      <c r="F21" s="23">
        <v>237885847.16999999</v>
      </c>
      <c r="G21" s="23">
        <f t="shared" ref="G21:G26" si="4">D21-E21</f>
        <v>750399415.20000005</v>
      </c>
    </row>
    <row r="22" spans="1:7" x14ac:dyDescent="0.25">
      <c r="A22" s="24" t="s">
        <v>27</v>
      </c>
      <c r="B22" s="23">
        <v>647377788</v>
      </c>
      <c r="C22" s="23">
        <v>136105899.21000001</v>
      </c>
      <c r="D22" s="23">
        <v>783483687.21000004</v>
      </c>
      <c r="E22" s="23">
        <v>388891493.67000002</v>
      </c>
      <c r="F22" s="23">
        <v>386647083.61000001</v>
      </c>
      <c r="G22" s="23">
        <f t="shared" si="4"/>
        <v>394592193.54000002</v>
      </c>
    </row>
    <row r="23" spans="1:7" x14ac:dyDescent="0.25">
      <c r="A23" s="24" t="s">
        <v>28</v>
      </c>
      <c r="B23" s="23">
        <v>343513194</v>
      </c>
      <c r="C23" s="23">
        <v>127874170.45999999</v>
      </c>
      <c r="D23" s="23">
        <v>471387364.45999998</v>
      </c>
      <c r="E23" s="23">
        <v>208998770.44</v>
      </c>
      <c r="F23" s="23">
        <v>203945499.56</v>
      </c>
      <c r="G23" s="23">
        <f t="shared" si="4"/>
        <v>262388594.01999998</v>
      </c>
    </row>
    <row r="24" spans="1:7" x14ac:dyDescent="0.25">
      <c r="A24" s="24" t="s">
        <v>29</v>
      </c>
      <c r="B24" s="23">
        <v>1943985570</v>
      </c>
      <c r="C24" s="23">
        <v>3360929.93</v>
      </c>
      <c r="D24" s="23">
        <v>1947346499.9300001</v>
      </c>
      <c r="E24" s="23">
        <v>812589640.88</v>
      </c>
      <c r="F24" s="23">
        <v>780327536.29999995</v>
      </c>
      <c r="G24" s="23">
        <f t="shared" si="4"/>
        <v>1134756859.0500002</v>
      </c>
    </row>
    <row r="25" spans="1:7" x14ac:dyDescent="0.25">
      <c r="A25" s="24" t="s">
        <v>30</v>
      </c>
      <c r="B25" s="23">
        <v>370908318</v>
      </c>
      <c r="C25" s="23">
        <v>0</v>
      </c>
      <c r="D25" s="23">
        <v>370908318</v>
      </c>
      <c r="E25" s="23">
        <v>155176265.80000001</v>
      </c>
      <c r="F25" s="23">
        <v>152927299.80000001</v>
      </c>
      <c r="G25" s="23">
        <f t="shared" si="4"/>
        <v>215732052.19999999</v>
      </c>
    </row>
    <row r="26" spans="1:7" x14ac:dyDescent="0.25">
      <c r="A26" s="24" t="s">
        <v>31</v>
      </c>
      <c r="B26" s="23">
        <v>185123985</v>
      </c>
      <c r="C26" s="23">
        <v>10789977.199999999</v>
      </c>
      <c r="D26" s="23">
        <v>195913962.19999999</v>
      </c>
      <c r="E26" s="23">
        <v>83682723.290000007</v>
      </c>
      <c r="F26" s="23">
        <v>62502369.789999999</v>
      </c>
      <c r="G26" s="23">
        <f t="shared" si="4"/>
        <v>112231238.90999998</v>
      </c>
    </row>
    <row r="27" spans="1:7" x14ac:dyDescent="0.25">
      <c r="A27" s="22" t="s">
        <v>32</v>
      </c>
      <c r="B27" s="23">
        <f t="shared" ref="B27:G27" si="5">SUM(B28:B36)</f>
        <v>561558537</v>
      </c>
      <c r="C27" s="23">
        <f t="shared" si="5"/>
        <v>226761171.87</v>
      </c>
      <c r="D27" s="23">
        <f t="shared" si="5"/>
        <v>788319708.86999989</v>
      </c>
      <c r="E27" s="23">
        <f t="shared" si="5"/>
        <v>342179142.64000005</v>
      </c>
      <c r="F27" s="23">
        <f t="shared" si="5"/>
        <v>337555445.98000002</v>
      </c>
      <c r="G27" s="23">
        <f t="shared" si="5"/>
        <v>446140566.22999996</v>
      </c>
    </row>
    <row r="28" spans="1:7" x14ac:dyDescent="0.25">
      <c r="A28" s="25" t="s">
        <v>33</v>
      </c>
      <c r="B28" s="23">
        <v>104030396</v>
      </c>
      <c r="C28" s="23">
        <v>20845360.210000001</v>
      </c>
      <c r="D28" s="23">
        <v>124875756.20999999</v>
      </c>
      <c r="E28" s="23">
        <v>64295206.560000002</v>
      </c>
      <c r="F28" s="23">
        <v>61448358.810000002</v>
      </c>
      <c r="G28" s="23">
        <f>D28-E28</f>
        <v>60580549.649999991</v>
      </c>
    </row>
    <row r="29" spans="1:7" x14ac:dyDescent="0.25">
      <c r="A29" s="24" t="s">
        <v>34</v>
      </c>
      <c r="B29" s="23">
        <v>230478441</v>
      </c>
      <c r="C29" s="23">
        <v>39563205.149999999</v>
      </c>
      <c r="D29" s="23">
        <v>270041646.14999998</v>
      </c>
      <c r="E29" s="23">
        <v>165643612.38</v>
      </c>
      <c r="F29" s="23">
        <v>165069741.88999999</v>
      </c>
      <c r="G29" s="23">
        <f t="shared" ref="G29:G36" si="6">D29-E29</f>
        <v>104398033.76999998</v>
      </c>
    </row>
    <row r="30" spans="1:7" x14ac:dyDescent="0.25">
      <c r="A30" s="24" t="s">
        <v>35</v>
      </c>
      <c r="B30" s="23">
        <v>14471283</v>
      </c>
      <c r="C30" s="23">
        <v>60816862.170000002</v>
      </c>
      <c r="D30" s="23">
        <v>75288145.170000002</v>
      </c>
      <c r="E30" s="23">
        <v>5853553.5599999996</v>
      </c>
      <c r="F30" s="23">
        <v>5852091.96</v>
      </c>
      <c r="G30" s="23">
        <f t="shared" si="6"/>
        <v>69434591.609999999</v>
      </c>
    </row>
    <row r="31" spans="1:7" x14ac:dyDescent="0.25">
      <c r="A31" s="24" t="s">
        <v>36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f t="shared" si="6"/>
        <v>0</v>
      </c>
    </row>
    <row r="32" spans="1:7" x14ac:dyDescent="0.25">
      <c r="A32" s="24" t="s">
        <v>37</v>
      </c>
      <c r="B32" s="23">
        <v>8690150</v>
      </c>
      <c r="C32" s="23">
        <v>3361578.45</v>
      </c>
      <c r="D32" s="23">
        <v>12051728.449999999</v>
      </c>
      <c r="E32" s="23">
        <v>7004897.6399999997</v>
      </c>
      <c r="F32" s="23">
        <v>7004897.6399999997</v>
      </c>
      <c r="G32" s="23">
        <f t="shared" si="6"/>
        <v>5046830.8099999996</v>
      </c>
    </row>
    <row r="33" spans="1:7" x14ac:dyDescent="0.25">
      <c r="A33" s="24" t="s">
        <v>38</v>
      </c>
      <c r="B33" s="23">
        <v>115829857</v>
      </c>
      <c r="C33" s="23">
        <v>96701008.629999995</v>
      </c>
      <c r="D33" s="23">
        <v>212530865.63</v>
      </c>
      <c r="E33" s="23">
        <v>54700663.130000003</v>
      </c>
      <c r="F33" s="23">
        <v>54700663.130000003</v>
      </c>
      <c r="G33" s="23">
        <f t="shared" si="6"/>
        <v>157830202.5</v>
      </c>
    </row>
    <row r="34" spans="1:7" x14ac:dyDescent="0.25">
      <c r="A34" s="24" t="s">
        <v>39</v>
      </c>
      <c r="B34" s="23">
        <v>71454954</v>
      </c>
      <c r="C34" s="23">
        <v>5498838.3700000001</v>
      </c>
      <c r="D34" s="23">
        <v>76953792.370000005</v>
      </c>
      <c r="E34" s="23">
        <v>36764248.590000004</v>
      </c>
      <c r="F34" s="23">
        <v>35563731.770000003</v>
      </c>
      <c r="G34" s="23">
        <f t="shared" si="6"/>
        <v>40189543.780000001</v>
      </c>
    </row>
    <row r="35" spans="1:7" x14ac:dyDescent="0.25">
      <c r="A35" s="24" t="s">
        <v>40</v>
      </c>
      <c r="B35" s="23">
        <v>1720150</v>
      </c>
      <c r="C35" s="23">
        <v>-25681.11</v>
      </c>
      <c r="D35" s="23">
        <v>1694468.89</v>
      </c>
      <c r="E35" s="23">
        <v>762933.18</v>
      </c>
      <c r="F35" s="23">
        <v>762933.18</v>
      </c>
      <c r="G35" s="23">
        <f t="shared" si="6"/>
        <v>931535.70999999985</v>
      </c>
    </row>
    <row r="36" spans="1:7" x14ac:dyDescent="0.25">
      <c r="A36" s="24" t="s">
        <v>41</v>
      </c>
      <c r="B36" s="23">
        <v>14883306</v>
      </c>
      <c r="C36" s="23">
        <v>0</v>
      </c>
      <c r="D36" s="23">
        <v>14883306</v>
      </c>
      <c r="E36" s="23">
        <v>7154027.5999999996</v>
      </c>
      <c r="F36" s="23">
        <v>7153027.5999999996</v>
      </c>
      <c r="G36" s="23">
        <f t="shared" si="6"/>
        <v>7729278.4000000004</v>
      </c>
    </row>
    <row r="37" spans="1:7" ht="30" x14ac:dyDescent="0.25">
      <c r="A37" s="26" t="s">
        <v>42</v>
      </c>
      <c r="B37" s="23">
        <f t="shared" ref="B37:G37" si="7">SUM(B38:B41)</f>
        <v>3135220044</v>
      </c>
      <c r="C37" s="23">
        <f t="shared" si="7"/>
        <v>1961582.7599999998</v>
      </c>
      <c r="D37" s="23">
        <f t="shared" si="7"/>
        <v>3137181626.7599998</v>
      </c>
      <c r="E37" s="23">
        <f t="shared" si="7"/>
        <v>1550931557.71</v>
      </c>
      <c r="F37" s="23">
        <f t="shared" si="7"/>
        <v>1550931557.71</v>
      </c>
      <c r="G37" s="23">
        <f t="shared" si="7"/>
        <v>1586250069.0499997</v>
      </c>
    </row>
    <row r="38" spans="1:7" x14ac:dyDescent="0.25">
      <c r="A38" s="25" t="s">
        <v>43</v>
      </c>
      <c r="B38" s="23">
        <v>306407168</v>
      </c>
      <c r="C38" s="23">
        <v>3641391.31</v>
      </c>
      <c r="D38" s="23">
        <v>310048559.31</v>
      </c>
      <c r="E38" s="23">
        <v>125907271.70999999</v>
      </c>
      <c r="F38" s="23">
        <v>125907271.70999999</v>
      </c>
      <c r="G38" s="23">
        <f>D38-E38</f>
        <v>184141287.60000002</v>
      </c>
    </row>
    <row r="39" spans="1:7" ht="30" x14ac:dyDescent="0.25">
      <c r="A39" s="25" t="s">
        <v>44</v>
      </c>
      <c r="B39" s="23">
        <v>2782282984</v>
      </c>
      <c r="C39" s="23">
        <v>10043156.119999999</v>
      </c>
      <c r="D39" s="23">
        <v>2792326140.1199999</v>
      </c>
      <c r="E39" s="23">
        <v>1425024286</v>
      </c>
      <c r="F39" s="23">
        <v>1425024286</v>
      </c>
      <c r="G39" s="23">
        <f>D39-E39</f>
        <v>1367301854.1199999</v>
      </c>
    </row>
    <row r="40" spans="1:7" x14ac:dyDescent="0.25">
      <c r="A40" s="25" t="s">
        <v>45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f>D40-E40</f>
        <v>0</v>
      </c>
    </row>
    <row r="41" spans="1:7" x14ac:dyDescent="0.25">
      <c r="A41" s="25" t="s">
        <v>46</v>
      </c>
      <c r="B41" s="23">
        <v>46529892</v>
      </c>
      <c r="C41" s="23">
        <v>-11722964.67</v>
      </c>
      <c r="D41" s="23">
        <v>34806927.329999998</v>
      </c>
      <c r="E41" s="23">
        <v>0</v>
      </c>
      <c r="F41" s="23">
        <v>0</v>
      </c>
      <c r="G41" s="23">
        <f>D41-E41</f>
        <v>34806927.329999998</v>
      </c>
    </row>
    <row r="42" spans="1:7" x14ac:dyDescent="0.25">
      <c r="A42" s="25"/>
      <c r="B42" s="23"/>
      <c r="C42" s="23"/>
      <c r="D42" s="23"/>
      <c r="E42" s="23"/>
      <c r="F42" s="23"/>
      <c r="G42" s="23"/>
    </row>
    <row r="43" spans="1:7" x14ac:dyDescent="0.25">
      <c r="A43" s="27" t="s">
        <v>47</v>
      </c>
      <c r="B43" s="28">
        <f t="shared" ref="B43:G43" si="8">SUM(B44,B53,B61,B71)</f>
        <v>11110212505</v>
      </c>
      <c r="C43" s="28">
        <f t="shared" si="8"/>
        <v>973750922.87000012</v>
      </c>
      <c r="D43" s="28">
        <f t="shared" si="8"/>
        <v>12083963427.870001</v>
      </c>
      <c r="E43" s="28">
        <f t="shared" si="8"/>
        <v>5484401300.710001</v>
      </c>
      <c r="F43" s="28">
        <f t="shared" si="8"/>
        <v>5484401300.710001</v>
      </c>
      <c r="G43" s="28">
        <f t="shared" si="8"/>
        <v>6599562127.1599998</v>
      </c>
    </row>
    <row r="44" spans="1:7" x14ac:dyDescent="0.25">
      <c r="A44" s="22" t="s">
        <v>48</v>
      </c>
      <c r="B44" s="23">
        <f t="shared" ref="B44:G44" si="9">SUM(B45:B52)</f>
        <v>211615258</v>
      </c>
      <c r="C44" s="23">
        <f t="shared" si="9"/>
        <v>101282766.06</v>
      </c>
      <c r="D44" s="23">
        <f t="shared" si="9"/>
        <v>312898024.06</v>
      </c>
      <c r="E44" s="23">
        <f t="shared" si="9"/>
        <v>81230382.549999997</v>
      </c>
      <c r="F44" s="23">
        <f t="shared" si="9"/>
        <v>81230382.549999997</v>
      </c>
      <c r="G44" s="23">
        <f t="shared" si="9"/>
        <v>231667641.50999999</v>
      </c>
    </row>
    <row r="45" spans="1:7" x14ac:dyDescent="0.25">
      <c r="A45" s="25" t="s">
        <v>16</v>
      </c>
      <c r="B45" s="23">
        <v>0</v>
      </c>
      <c r="C45" s="23">
        <v>1187578.1100000001</v>
      </c>
      <c r="D45" s="23">
        <v>1187578.1100000001</v>
      </c>
      <c r="E45" s="23">
        <v>1187578.1100000001</v>
      </c>
      <c r="F45" s="23">
        <v>1187578.1100000001</v>
      </c>
      <c r="G45" s="23">
        <f>D45-E45</f>
        <v>0</v>
      </c>
    </row>
    <row r="46" spans="1:7" x14ac:dyDescent="0.25">
      <c r="A46" s="25" t="s">
        <v>17</v>
      </c>
      <c r="B46" s="23">
        <v>32009400</v>
      </c>
      <c r="C46" s="23">
        <v>70894655.439999998</v>
      </c>
      <c r="D46" s="23">
        <v>102904055.44</v>
      </c>
      <c r="E46" s="23">
        <v>41970075.5</v>
      </c>
      <c r="F46" s="23">
        <v>41970075.5</v>
      </c>
      <c r="G46" s="23">
        <f t="shared" ref="G46:G52" si="10">D46-E46</f>
        <v>60933979.939999998</v>
      </c>
    </row>
    <row r="47" spans="1:7" x14ac:dyDescent="0.25">
      <c r="A47" s="25" t="s">
        <v>18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f t="shared" si="10"/>
        <v>0</v>
      </c>
    </row>
    <row r="48" spans="1:7" x14ac:dyDescent="0.25">
      <c r="A48" s="25" t="s">
        <v>19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f t="shared" si="10"/>
        <v>0</v>
      </c>
    </row>
    <row r="49" spans="1:7" x14ac:dyDescent="0.25">
      <c r="A49" s="25" t="s">
        <v>20</v>
      </c>
      <c r="B49" s="23">
        <v>20000000</v>
      </c>
      <c r="C49" s="23">
        <v>0</v>
      </c>
      <c r="D49" s="23">
        <v>20000000</v>
      </c>
      <c r="E49" s="23">
        <v>0</v>
      </c>
      <c r="F49" s="23">
        <v>0</v>
      </c>
      <c r="G49" s="23">
        <f t="shared" si="10"/>
        <v>20000000</v>
      </c>
    </row>
    <row r="50" spans="1:7" x14ac:dyDescent="0.25">
      <c r="A50" s="25" t="s">
        <v>21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f t="shared" si="10"/>
        <v>0</v>
      </c>
    </row>
    <row r="51" spans="1:7" x14ac:dyDescent="0.25">
      <c r="A51" s="25" t="s">
        <v>22</v>
      </c>
      <c r="B51" s="23">
        <v>139649096</v>
      </c>
      <c r="C51" s="23">
        <v>29200532.510000002</v>
      </c>
      <c r="D51" s="23">
        <v>168849628.50999999</v>
      </c>
      <c r="E51" s="23">
        <v>38072728.939999998</v>
      </c>
      <c r="F51" s="23">
        <v>38072728.939999998</v>
      </c>
      <c r="G51" s="23">
        <f t="shared" si="10"/>
        <v>130776899.56999999</v>
      </c>
    </row>
    <row r="52" spans="1:7" x14ac:dyDescent="0.25">
      <c r="A52" s="25" t="s">
        <v>23</v>
      </c>
      <c r="B52" s="23">
        <v>19956762</v>
      </c>
      <c r="C52" s="23">
        <v>0</v>
      </c>
      <c r="D52" s="23">
        <v>19956762</v>
      </c>
      <c r="E52" s="23">
        <v>0</v>
      </c>
      <c r="F52" s="23">
        <v>0</v>
      </c>
      <c r="G52" s="23">
        <f t="shared" si="10"/>
        <v>19956762</v>
      </c>
    </row>
    <row r="53" spans="1:7" x14ac:dyDescent="0.25">
      <c r="A53" s="22" t="s">
        <v>24</v>
      </c>
      <c r="B53" s="23">
        <f t="shared" ref="B53:G53" si="11">SUM(B54:B60)</f>
        <v>9307627910</v>
      </c>
      <c r="C53" s="23">
        <f t="shared" si="11"/>
        <v>495152264.60000002</v>
      </c>
      <c r="D53" s="23">
        <f t="shared" si="11"/>
        <v>9802780174.6000004</v>
      </c>
      <c r="E53" s="23">
        <f t="shared" si="11"/>
        <v>4191707078.8700004</v>
      </c>
      <c r="F53" s="23">
        <f t="shared" si="11"/>
        <v>4191707078.8700004</v>
      </c>
      <c r="G53" s="23">
        <f t="shared" si="11"/>
        <v>5611073095.7299995</v>
      </c>
    </row>
    <row r="54" spans="1:7" x14ac:dyDescent="0.25">
      <c r="A54" s="25" t="s">
        <v>25</v>
      </c>
      <c r="B54" s="23">
        <v>81422830</v>
      </c>
      <c r="C54" s="23">
        <v>30600000</v>
      </c>
      <c r="D54" s="23">
        <v>112022830</v>
      </c>
      <c r="E54" s="23">
        <v>11823933.15</v>
      </c>
      <c r="F54" s="23">
        <v>11823933.15</v>
      </c>
      <c r="G54" s="23">
        <f>D54-E54</f>
        <v>100198896.84999999</v>
      </c>
    </row>
    <row r="55" spans="1:7" x14ac:dyDescent="0.25">
      <c r="A55" s="25" t="s">
        <v>26</v>
      </c>
      <c r="B55" s="23">
        <v>517368010</v>
      </c>
      <c r="C55" s="23">
        <v>-28191986.079999998</v>
      </c>
      <c r="D55" s="23">
        <v>489176023.92000002</v>
      </c>
      <c r="E55" s="23">
        <v>105628318.31999999</v>
      </c>
      <c r="F55" s="23">
        <v>105628318.31999999</v>
      </c>
      <c r="G55" s="23">
        <f t="shared" ref="G55:G60" si="12">D55-E55</f>
        <v>383547705.60000002</v>
      </c>
    </row>
    <row r="56" spans="1:7" x14ac:dyDescent="0.25">
      <c r="A56" s="25" t="s">
        <v>27</v>
      </c>
      <c r="B56" s="23">
        <v>1703669006</v>
      </c>
      <c r="C56" s="23">
        <v>279078022.81</v>
      </c>
      <c r="D56" s="23">
        <v>1982747028.8099999</v>
      </c>
      <c r="E56" s="23">
        <v>1067693648.4400001</v>
      </c>
      <c r="F56" s="23">
        <v>1067693648.4400001</v>
      </c>
      <c r="G56" s="23">
        <f t="shared" si="12"/>
        <v>915053380.36999989</v>
      </c>
    </row>
    <row r="57" spans="1:7" x14ac:dyDescent="0.25">
      <c r="A57" s="29" t="s">
        <v>28</v>
      </c>
      <c r="B57" s="23">
        <v>120000000</v>
      </c>
      <c r="C57" s="23">
        <v>-6051058.1900000004</v>
      </c>
      <c r="D57" s="23">
        <v>113948941.81</v>
      </c>
      <c r="E57" s="23">
        <v>24205294.859999999</v>
      </c>
      <c r="F57" s="23">
        <v>24205294.859999999</v>
      </c>
      <c r="G57" s="23">
        <f t="shared" si="12"/>
        <v>89743646.950000003</v>
      </c>
    </row>
    <row r="58" spans="1:7" x14ac:dyDescent="0.25">
      <c r="A58" s="25" t="s">
        <v>29</v>
      </c>
      <c r="B58" s="23">
        <v>6385055702</v>
      </c>
      <c r="C58" s="23">
        <v>191219323.87</v>
      </c>
      <c r="D58" s="23">
        <v>6576275025.8699999</v>
      </c>
      <c r="E58" s="23">
        <v>2896824289.8400002</v>
      </c>
      <c r="F58" s="23">
        <v>2896824289.8400002</v>
      </c>
      <c r="G58" s="23">
        <f t="shared" si="12"/>
        <v>3679450736.0299997</v>
      </c>
    </row>
    <row r="59" spans="1:7" x14ac:dyDescent="0.25">
      <c r="A59" s="25" t="s">
        <v>30</v>
      </c>
      <c r="B59" s="23">
        <v>470570123</v>
      </c>
      <c r="C59" s="23">
        <v>28497962.190000001</v>
      </c>
      <c r="D59" s="23">
        <v>499068085.19</v>
      </c>
      <c r="E59" s="23">
        <v>85531594.260000005</v>
      </c>
      <c r="F59" s="23">
        <v>85531594.260000005</v>
      </c>
      <c r="G59" s="23">
        <f t="shared" si="12"/>
        <v>413536490.93000001</v>
      </c>
    </row>
    <row r="60" spans="1:7" x14ac:dyDescent="0.25">
      <c r="A60" s="25" t="s">
        <v>31</v>
      </c>
      <c r="B60" s="23">
        <v>29542239</v>
      </c>
      <c r="C60" s="23">
        <v>0</v>
      </c>
      <c r="D60" s="23">
        <v>29542239</v>
      </c>
      <c r="E60" s="23">
        <v>0</v>
      </c>
      <c r="F60" s="23">
        <v>0</v>
      </c>
      <c r="G60" s="23">
        <f t="shared" si="12"/>
        <v>29542239</v>
      </c>
    </row>
    <row r="61" spans="1:7" x14ac:dyDescent="0.25">
      <c r="A61" s="22" t="s">
        <v>32</v>
      </c>
      <c r="B61" s="23">
        <f t="shared" ref="B61:G61" si="13">SUM(B62:B70)</f>
        <v>21829439</v>
      </c>
      <c r="C61" s="23">
        <f t="shared" si="13"/>
        <v>379061286.94</v>
      </c>
      <c r="D61" s="23">
        <f t="shared" si="13"/>
        <v>400890725.94</v>
      </c>
      <c r="E61" s="23">
        <f t="shared" si="13"/>
        <v>355052812.02000004</v>
      </c>
      <c r="F61" s="23">
        <f t="shared" si="13"/>
        <v>355052812.02000004</v>
      </c>
      <c r="G61" s="23">
        <f t="shared" si="13"/>
        <v>45837913.919999994</v>
      </c>
    </row>
    <row r="62" spans="1:7" x14ac:dyDescent="0.25">
      <c r="A62" s="25" t="s">
        <v>33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f>D62-E62</f>
        <v>0</v>
      </c>
    </row>
    <row r="63" spans="1:7" x14ac:dyDescent="0.25">
      <c r="A63" s="25" t="s">
        <v>34</v>
      </c>
      <c r="B63" s="23">
        <v>21829439</v>
      </c>
      <c r="C63" s="23">
        <v>27168603.899999999</v>
      </c>
      <c r="D63" s="23">
        <v>48998042.899999999</v>
      </c>
      <c r="E63" s="23">
        <v>17210628.920000002</v>
      </c>
      <c r="F63" s="23">
        <v>17210628.920000002</v>
      </c>
      <c r="G63" s="23">
        <f t="shared" ref="G63:G70" si="14">D63-E63</f>
        <v>31787413.979999997</v>
      </c>
    </row>
    <row r="64" spans="1:7" x14ac:dyDescent="0.25">
      <c r="A64" s="25" t="s">
        <v>35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f t="shared" si="14"/>
        <v>0</v>
      </c>
    </row>
    <row r="65" spans="1:7" x14ac:dyDescent="0.25">
      <c r="A65" s="25" t="s">
        <v>36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f t="shared" si="14"/>
        <v>0</v>
      </c>
    </row>
    <row r="66" spans="1:7" x14ac:dyDescent="0.25">
      <c r="A66" s="25" t="s">
        <v>37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f t="shared" si="14"/>
        <v>0</v>
      </c>
    </row>
    <row r="67" spans="1:7" x14ac:dyDescent="0.25">
      <c r="A67" s="25" t="s">
        <v>38</v>
      </c>
      <c r="B67" s="23">
        <v>0</v>
      </c>
      <c r="C67" s="23">
        <v>349537623.04000002</v>
      </c>
      <c r="D67" s="23">
        <v>349537623.04000002</v>
      </c>
      <c r="E67" s="23">
        <v>337842183.10000002</v>
      </c>
      <c r="F67" s="23">
        <v>337842183.10000002</v>
      </c>
      <c r="G67" s="23">
        <f t="shared" si="14"/>
        <v>11695439.939999998</v>
      </c>
    </row>
    <row r="68" spans="1:7" x14ac:dyDescent="0.25">
      <c r="A68" s="25" t="s">
        <v>39</v>
      </c>
      <c r="B68" s="23">
        <v>0</v>
      </c>
      <c r="C68" s="23">
        <v>2355060</v>
      </c>
      <c r="D68" s="23">
        <v>2355060</v>
      </c>
      <c r="E68" s="23">
        <v>0</v>
      </c>
      <c r="F68" s="23">
        <v>0</v>
      </c>
      <c r="G68" s="23">
        <f t="shared" si="14"/>
        <v>2355060</v>
      </c>
    </row>
    <row r="69" spans="1:7" x14ac:dyDescent="0.25">
      <c r="A69" s="25" t="s">
        <v>40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f t="shared" si="14"/>
        <v>0</v>
      </c>
    </row>
    <row r="70" spans="1:7" x14ac:dyDescent="0.25">
      <c r="A70" s="25" t="s">
        <v>41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f t="shared" si="14"/>
        <v>0</v>
      </c>
    </row>
    <row r="71" spans="1:7" x14ac:dyDescent="0.25">
      <c r="A71" s="26" t="s">
        <v>49</v>
      </c>
      <c r="B71" s="30">
        <f t="shared" ref="B71:G71" si="15">SUM(B72:B75)</f>
        <v>1569139898</v>
      </c>
      <c r="C71" s="30">
        <f t="shared" si="15"/>
        <v>-1745394.73</v>
      </c>
      <c r="D71" s="30">
        <f t="shared" si="15"/>
        <v>1567394503.27</v>
      </c>
      <c r="E71" s="30">
        <f t="shared" si="15"/>
        <v>856411027.26999998</v>
      </c>
      <c r="F71" s="30">
        <f t="shared" si="15"/>
        <v>856411027.26999998</v>
      </c>
      <c r="G71" s="30">
        <f t="shared" si="15"/>
        <v>710983476</v>
      </c>
    </row>
    <row r="72" spans="1:7" x14ac:dyDescent="0.25">
      <c r="A72" s="25" t="s">
        <v>43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f>D72-E72</f>
        <v>0</v>
      </c>
    </row>
    <row r="73" spans="1:7" ht="30" x14ac:dyDescent="0.25">
      <c r="A73" s="25" t="s">
        <v>44</v>
      </c>
      <c r="B73" s="23">
        <v>1569139898</v>
      </c>
      <c r="C73" s="23">
        <v>-1745394.73</v>
      </c>
      <c r="D73" s="23">
        <v>1567394503.27</v>
      </c>
      <c r="E73" s="23">
        <v>856411027.26999998</v>
      </c>
      <c r="F73" s="23">
        <v>856411027.26999998</v>
      </c>
      <c r="G73" s="23">
        <f>D73-E73</f>
        <v>710983476</v>
      </c>
    </row>
    <row r="74" spans="1:7" x14ac:dyDescent="0.25">
      <c r="A74" s="25" t="s">
        <v>45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f>D74-E74</f>
        <v>0</v>
      </c>
    </row>
    <row r="75" spans="1:7" x14ac:dyDescent="0.25">
      <c r="A75" s="25" t="s">
        <v>46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f>D75-E75</f>
        <v>0</v>
      </c>
    </row>
    <row r="76" spans="1:7" x14ac:dyDescent="0.25">
      <c r="A76" s="31"/>
      <c r="B76" s="32"/>
      <c r="C76" s="32"/>
      <c r="D76" s="32"/>
      <c r="E76" s="32"/>
      <c r="F76" s="32"/>
      <c r="G76" s="32"/>
    </row>
    <row r="77" spans="1:7" x14ac:dyDescent="0.25">
      <c r="A77" s="27" t="s">
        <v>50</v>
      </c>
      <c r="B77" s="28">
        <f t="shared" ref="B77:G77" si="16">B43+B9</f>
        <v>21982741867</v>
      </c>
      <c r="C77" s="28">
        <f t="shared" si="16"/>
        <v>2320602738.9500003</v>
      </c>
      <c r="D77" s="28">
        <f t="shared" si="16"/>
        <v>24303344605.950001</v>
      </c>
      <c r="E77" s="28">
        <f t="shared" si="16"/>
        <v>10753760749.720001</v>
      </c>
      <c r="F77" s="28">
        <f t="shared" si="16"/>
        <v>10681755101.370001</v>
      </c>
      <c r="G77" s="28">
        <f t="shared" si="16"/>
        <v>13549583856.23</v>
      </c>
    </row>
    <row r="78" spans="1:7" x14ac:dyDescent="0.25">
      <c r="A78" s="33"/>
      <c r="B78" s="34"/>
      <c r="C78" s="34"/>
      <c r="D78" s="34"/>
      <c r="E78" s="34"/>
      <c r="F78" s="34"/>
      <c r="G78" s="3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2022-03-30T20:10:45Z</dcterms:created>
  <dcterms:modified xsi:type="dcterms:W3CDTF">2022-03-30T20:11:11Z</dcterms:modified>
</cp:coreProperties>
</file>