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4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6" i="1"/>
  <c r="C66" i="1"/>
  <c r="B66" i="1"/>
  <c r="B64" i="1" s="1"/>
  <c r="D65" i="1"/>
  <c r="D64" i="1" s="1"/>
  <c r="D72" i="1" s="1"/>
  <c r="D74" i="1" s="1"/>
  <c r="C65" i="1"/>
  <c r="B65" i="1"/>
  <c r="C64" i="1"/>
  <c r="D63" i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51" i="1"/>
  <c r="C51" i="1"/>
  <c r="B51" i="1"/>
  <c r="B49" i="1" s="1"/>
  <c r="D50" i="1"/>
  <c r="D49" i="1" s="1"/>
  <c r="D57" i="1" s="1"/>
  <c r="D59" i="1" s="1"/>
  <c r="C50" i="1"/>
  <c r="B50" i="1"/>
  <c r="C49" i="1"/>
  <c r="D48" i="1"/>
  <c r="C48" i="1"/>
  <c r="C57" i="1" s="1"/>
  <c r="C59" i="1" s="1"/>
  <c r="B48" i="1"/>
  <c r="B57" i="1" s="1"/>
  <c r="B59" i="1" s="1"/>
  <c r="B44" i="1"/>
  <c r="D40" i="1"/>
  <c r="C40" i="1"/>
  <c r="B40" i="1"/>
  <c r="D37" i="1"/>
  <c r="D44" i="1" s="1"/>
  <c r="C37" i="1"/>
  <c r="C44" i="1" s="1"/>
  <c r="B37" i="1"/>
  <c r="D29" i="1"/>
  <c r="C29" i="1"/>
  <c r="B29" i="1"/>
  <c r="B21" i="1"/>
  <c r="B23" i="1" s="1"/>
  <c r="B25" i="1" s="1"/>
  <c r="B33" i="1" s="1"/>
  <c r="D17" i="1"/>
  <c r="C17" i="1"/>
  <c r="B17" i="1"/>
  <c r="D13" i="1"/>
  <c r="C13" i="1"/>
  <c r="B13" i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<sst xmlns="http://schemas.openxmlformats.org/spreadsheetml/2006/main" count="65" uniqueCount="45">
  <si>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</si>
  <si>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Poder Ejecutivo del Estado de Campeche (a)</t>
  </si>
  <si>
    <t>Balance Presupuestario - LDF</t>
  </si>
  <si>
    <t>Del 1 enero al 31 de diciembre de 2021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</si>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</sst>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0" xfId="0" applyFill="1"/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indent="3"/>
    </xf>
    <xf numFmtId="164" fontId="2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6"/>
    </xf>
    <xf numFmtId="164" fontId="1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3"/>
    </xf>
    <xf numFmtId="164" fontId="1" fillId="3" borderId="10" xfId="1" applyFont="1" applyFill="1" applyBorder="1"/>
    <xf numFmtId="164" fontId="4" fillId="2" borderId="11" xfId="1" applyFont="1" applyFill="1" applyBorder="1" applyAlignment="1"/>
    <xf numFmtId="164" fontId="2" fillId="0" borderId="10" xfId="1" applyFont="1" applyFill="1" applyBorder="1" applyProtection="1">
      <protection locked="0"/>
    </xf>
    <xf numFmtId="164" fontId="5" fillId="2" borderId="11" xfId="1" applyFont="1" applyFill="1" applyBorder="1" applyAlignment="1"/>
    <xf numFmtId="4" fontId="2" fillId="3" borderId="10" xfId="1" applyNumberFormat="1" applyFont="1" applyFill="1" applyBorder="1" applyProtection="1">
      <protection locked="0"/>
    </xf>
    <xf numFmtId="164" fontId="2" fillId="3" borderId="10" xfId="1" applyFont="1" applyFill="1" applyBorder="1"/>
    <xf numFmtId="0" fontId="2" fillId="3" borderId="10" xfId="0" applyFont="1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2" xfId="0" applyFill="1" applyBorder="1"/>
    <xf numFmtId="0" fontId="0" fillId="3" borderId="0" xfId="0" applyFill="1" applyAlignment="1">
      <alignment vertical="center"/>
    </xf>
    <xf numFmtId="164" fontId="2" fillId="3" borderId="10" xfId="1" applyFont="1" applyFill="1" applyBorder="1" applyAlignment="1" applyProtection="1">
      <alignment vertical="center"/>
      <protection locked="0"/>
    </xf>
    <xf numFmtId="164" fontId="1" fillId="3" borderId="10" xfId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164" fontId="1" fillId="3" borderId="10" xfId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" fontId="2" fillId="3" borderId="10" xfId="1" applyNumberFormat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164" fontId="1" fillId="3" borderId="13" xfId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vertical="center"/>
    </xf>
    <xf numFmtId="164" fontId="2" fillId="3" borderId="10" xfId="1" applyFont="1" applyFill="1" applyBorder="1" applyAlignment="1">
      <alignment vertical="center"/>
    </xf>
    <xf numFmtId="164" fontId="1" fillId="3" borderId="13" xfId="1" applyFont="1" applyFill="1" applyBorder="1" applyProtection="1">
      <protection locked="0"/>
    </xf>
    <xf numFmtId="4" fontId="1" fillId="3" borderId="10" xfId="1" applyNumberFormat="1" applyFont="1" applyFill="1" applyBorder="1" applyProtection="1">
      <protection locked="0"/>
    </xf>
    <xf numFmtId="4" fontId="1" fillId="3" borderId="10" xfId="1" applyNumberFormat="1" applyFont="1" applyFill="1" applyBorder="1"/>
    <xf numFmtId="4" fontId="5" fillId="2" borderId="11" xfId="1" applyNumberFormat="1" applyFont="1" applyFill="1" applyBorder="1"/>
    <xf numFmtId="4" fontId="1" fillId="0" borderId="10" xfId="1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%202-LDF%202021%204TO%20TRIMEST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1341561332.4299998</v>
          </cell>
          <cell r="D9">
            <v>11938762936.43</v>
          </cell>
          <cell r="E9">
            <v>11475848604.639999</v>
          </cell>
          <cell r="F9">
            <v>11430622728.679998</v>
          </cell>
          <cell r="G9">
            <v>462914331.78999984</v>
          </cell>
        </row>
        <row r="41">
          <cell r="B41">
            <v>10857113497</v>
          </cell>
          <cell r="C41">
            <v>1176680251.05</v>
          </cell>
          <cell r="D41">
            <v>12033793748.049999</v>
          </cell>
          <cell r="E41">
            <v>11714705675.769999</v>
          </cell>
          <cell r="F41">
            <v>11714705675.769999</v>
          </cell>
          <cell r="G41">
            <v>319088072.28000104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tabSelected="1" topLeftCell="A10" zoomScale="70" zoomScaleNormal="70" workbookViewId="0">
      <selection activeCell="D68" sqref="D68"/>
    </sheetView>
  </sheetViews>
  <sheetFormatPr baseColWidth="10" defaultColWidth="1.28515625" defaultRowHeight="15" zeroHeight="1" x14ac:dyDescent="0.25"/>
  <cols>
    <col min="1" max="1" width="101.42578125" customWidth="1"/>
    <col min="2" max="4" width="25.7109375" customWidth="1"/>
    <col min="5" max="255" width="11.42578125" hidden="1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3"/>
      <c r="C2" s="3"/>
      <c r="D2" s="4"/>
    </row>
    <row r="3" spans="1:4" x14ac:dyDescent="0.25">
      <c r="A3" s="5" t="s">
        <v>2</v>
      </c>
      <c r="B3" s="6"/>
      <c r="C3" s="6"/>
      <c r="D3" s="7"/>
    </row>
    <row r="4" spans="1:4" x14ac:dyDescent="0.25">
      <c r="A4" s="8" t="s">
        <v>3</v>
      </c>
      <c r="B4" s="9"/>
      <c r="C4" s="9"/>
      <c r="D4" s="10"/>
    </row>
    <row r="5" spans="1:4" x14ac:dyDescent="0.25">
      <c r="A5" s="11" t="s">
        <v>4</v>
      </c>
      <c r="B5" s="12"/>
      <c r="C5" s="12"/>
      <c r="D5" s="13"/>
    </row>
    <row r="6" spans="1:4" x14ac:dyDescent="0.25">
      <c r="A6" s="14"/>
      <c r="B6" s="14"/>
      <c r="C6" s="14"/>
      <c r="D6" s="14"/>
    </row>
    <row r="7" spans="1:4" ht="30" x14ac:dyDescent="0.25">
      <c r="A7" s="15" t="s">
        <v>5</v>
      </c>
      <c r="B7" s="16" t="s">
        <v>6</v>
      </c>
      <c r="C7" s="16" t="s">
        <v>7</v>
      </c>
      <c r="D7" s="16" t="s">
        <v>8</v>
      </c>
    </row>
    <row r="8" spans="1:4" x14ac:dyDescent="0.25">
      <c r="A8" s="17" t="s">
        <v>9</v>
      </c>
      <c r="B8" s="18">
        <f>SUM(B9:B11)</f>
        <v>21391352222</v>
      </c>
      <c r="C8" s="18">
        <f>SUM(C9:C11)</f>
        <v>22937504383.080002</v>
      </c>
      <c r="D8" s="18">
        <f>SUM(D9:D11)</f>
        <v>22932359329.080002</v>
      </c>
    </row>
    <row r="9" spans="1:4" x14ac:dyDescent="0.25">
      <c r="A9" s="19" t="s">
        <v>10</v>
      </c>
      <c r="B9" s="20">
        <v>10597201604</v>
      </c>
      <c r="C9" s="20">
        <v>11285370789.5</v>
      </c>
      <c r="D9" s="20">
        <v>11280225735.5</v>
      </c>
    </row>
    <row r="10" spans="1:4" x14ac:dyDescent="0.25">
      <c r="A10" s="19" t="s">
        <v>11</v>
      </c>
      <c r="B10" s="20">
        <v>10857113497</v>
      </c>
      <c r="C10" s="20">
        <v>11695096472.130001</v>
      </c>
      <c r="D10" s="20">
        <v>11695096472.130001</v>
      </c>
    </row>
    <row r="11" spans="1:4" x14ac:dyDescent="0.25">
      <c r="A11" s="19" t="s">
        <v>12</v>
      </c>
      <c r="B11" s="20">
        <v>-62962879</v>
      </c>
      <c r="C11" s="20">
        <v>-42962878.549999997</v>
      </c>
      <c r="D11" s="20">
        <v>-42962878.549999997</v>
      </c>
    </row>
    <row r="12" spans="1:4" x14ac:dyDescent="0.25">
      <c r="A12" s="21"/>
      <c r="B12" s="22"/>
      <c r="C12" s="22"/>
      <c r="D12" s="22"/>
    </row>
    <row r="13" spans="1:4" x14ac:dyDescent="0.25">
      <c r="A13" s="17" t="s">
        <v>13</v>
      </c>
      <c r="B13" s="18">
        <f>B14+B15</f>
        <v>21391352222</v>
      </c>
      <c r="C13" s="18">
        <f>C14+C15</f>
        <v>23147591401.860001</v>
      </c>
      <c r="D13" s="18">
        <f>D14+D15</f>
        <v>23102365525.900002</v>
      </c>
    </row>
    <row r="14" spans="1:4" x14ac:dyDescent="0.25">
      <c r="A14" s="19" t="s">
        <v>14</v>
      </c>
      <c r="B14" s="20">
        <v>10534238725</v>
      </c>
      <c r="C14" s="20">
        <v>11432885726.09</v>
      </c>
      <c r="D14" s="20">
        <v>11387659850.130001</v>
      </c>
    </row>
    <row r="15" spans="1:4" x14ac:dyDescent="0.25">
      <c r="A15" s="19" t="s">
        <v>15</v>
      </c>
      <c r="B15" s="20">
        <v>10857113497</v>
      </c>
      <c r="C15" s="20">
        <v>11714705675.769999</v>
      </c>
      <c r="D15" s="20">
        <v>11714705675.769999</v>
      </c>
    </row>
    <row r="16" spans="1:4" x14ac:dyDescent="0.25">
      <c r="A16" s="21"/>
      <c r="B16" s="22"/>
      <c r="C16" s="22"/>
      <c r="D16" s="22"/>
    </row>
    <row r="17" spans="1:4" x14ac:dyDescent="0.25">
      <c r="A17" s="17" t="s">
        <v>16</v>
      </c>
      <c r="B17" s="23">
        <f>B18+B19</f>
        <v>0</v>
      </c>
      <c r="C17" s="24">
        <f>C18+C19</f>
        <v>1224259176.6800001</v>
      </c>
      <c r="D17" s="24">
        <f>D18+D19</f>
        <v>1223759177.47</v>
      </c>
    </row>
    <row r="18" spans="1:4" x14ac:dyDescent="0.25">
      <c r="A18" s="19" t="s">
        <v>17</v>
      </c>
      <c r="B18" s="25">
        <v>0</v>
      </c>
      <c r="C18" s="20">
        <v>1181256891.6700001</v>
      </c>
      <c r="D18" s="20">
        <v>1180756892.46</v>
      </c>
    </row>
    <row r="19" spans="1:4" x14ac:dyDescent="0.25">
      <c r="A19" s="19" t="s">
        <v>18</v>
      </c>
      <c r="B19" s="25">
        <v>0</v>
      </c>
      <c r="C19" s="20">
        <v>43002285.010000005</v>
      </c>
      <c r="D19" s="20">
        <v>43002285.009999983</v>
      </c>
    </row>
    <row r="20" spans="1:4" x14ac:dyDescent="0.25">
      <c r="A20" s="21"/>
      <c r="B20" s="22"/>
      <c r="C20" s="22"/>
      <c r="D20" s="22"/>
    </row>
    <row r="21" spans="1:4" x14ac:dyDescent="0.25">
      <c r="A21" s="17" t="s">
        <v>19</v>
      </c>
      <c r="B21" s="26">
        <f>B8-B13+B17</f>
        <v>0</v>
      </c>
      <c r="C21" s="18">
        <f>C8-C13+C17</f>
        <v>1014172157.9000013</v>
      </c>
      <c r="D21" s="18">
        <f>D8-D13+D17</f>
        <v>1053752980.6500003</v>
      </c>
    </row>
    <row r="22" spans="1:4" x14ac:dyDescent="0.25">
      <c r="A22" s="17"/>
      <c r="B22" s="22"/>
      <c r="C22" s="22"/>
      <c r="D22" s="22"/>
    </row>
    <row r="23" spans="1:4" x14ac:dyDescent="0.25">
      <c r="A23" s="17" t="s">
        <v>20</v>
      </c>
      <c r="B23" s="18">
        <f>B21-B11</f>
        <v>62962879</v>
      </c>
      <c r="C23" s="18">
        <f>C21-C11</f>
        <v>1057135036.4500012</v>
      </c>
      <c r="D23" s="18">
        <f>D21-D11</f>
        <v>1096715859.2000003</v>
      </c>
    </row>
    <row r="24" spans="1:4" x14ac:dyDescent="0.25">
      <c r="A24" s="17"/>
      <c r="B24" s="27"/>
      <c r="C24" s="27"/>
      <c r="D24" s="27"/>
    </row>
    <row r="25" spans="1:4" x14ac:dyDescent="0.25">
      <c r="A25" s="28" t="s">
        <v>21</v>
      </c>
      <c r="B25" s="18">
        <f>B23-B17</f>
        <v>62962879</v>
      </c>
      <c r="C25" s="18">
        <f>C23-C17</f>
        <v>-167124140.22999883</v>
      </c>
      <c r="D25" s="18">
        <f>D23-D17</f>
        <v>-127043318.26999974</v>
      </c>
    </row>
    <row r="26" spans="1:4" x14ac:dyDescent="0.25">
      <c r="A26" s="29"/>
      <c r="B26" s="30"/>
      <c r="C26" s="30"/>
      <c r="D26" s="30"/>
    </row>
    <row r="27" spans="1:4" x14ac:dyDescent="0.25">
      <c r="A27" s="31"/>
      <c r="B27" s="14"/>
      <c r="C27" s="14"/>
      <c r="D27" s="14"/>
    </row>
    <row r="28" spans="1:4" x14ac:dyDescent="0.25">
      <c r="A28" s="15" t="s">
        <v>22</v>
      </c>
      <c r="B28" s="16" t="s">
        <v>23</v>
      </c>
      <c r="C28" s="16" t="s">
        <v>7</v>
      </c>
      <c r="D28" s="16" t="s">
        <v>24</v>
      </c>
    </row>
    <row r="29" spans="1:4" x14ac:dyDescent="0.25">
      <c r="A29" s="17" t="s">
        <v>25</v>
      </c>
      <c r="B29" s="32">
        <f>B30+B31</f>
        <v>196687506</v>
      </c>
      <c r="C29" s="32">
        <f>C30+C31</f>
        <v>158427557.81999999</v>
      </c>
      <c r="D29" s="32">
        <f>D30+D31</f>
        <v>158427557.81999999</v>
      </c>
    </row>
    <row r="30" spans="1:4" x14ac:dyDescent="0.25">
      <c r="A30" s="19" t="s">
        <v>26</v>
      </c>
      <c r="B30" s="33">
        <v>196687506</v>
      </c>
      <c r="C30" s="33">
        <v>158427557.81999999</v>
      </c>
      <c r="D30" s="33">
        <v>158427557.81999999</v>
      </c>
    </row>
    <row r="31" spans="1:4" x14ac:dyDescent="0.25">
      <c r="A31" s="19" t="s">
        <v>27</v>
      </c>
      <c r="B31" s="34">
        <v>0</v>
      </c>
      <c r="C31" s="34">
        <v>0</v>
      </c>
      <c r="D31" s="34">
        <v>0</v>
      </c>
    </row>
    <row r="32" spans="1:4" x14ac:dyDescent="0.25">
      <c r="A32" s="35"/>
      <c r="B32" s="36"/>
      <c r="C32" s="36"/>
      <c r="D32" s="36"/>
    </row>
    <row r="33" spans="1:4" x14ac:dyDescent="0.25">
      <c r="A33" s="17" t="s">
        <v>28</v>
      </c>
      <c r="B33" s="32">
        <f>B25+B29</f>
        <v>259650385</v>
      </c>
      <c r="C33" s="32">
        <f>C25+C29</f>
        <v>-8696582.4099988341</v>
      </c>
      <c r="D33" s="32">
        <f>D25+D29</f>
        <v>31384239.55000025</v>
      </c>
    </row>
    <row r="34" spans="1:4" x14ac:dyDescent="0.25">
      <c r="A34" s="37"/>
      <c r="B34" s="37"/>
      <c r="C34" s="37"/>
      <c r="D34" s="37"/>
    </row>
    <row r="35" spans="1:4" x14ac:dyDescent="0.25">
      <c r="A35" s="31"/>
      <c r="B35" s="14"/>
      <c r="C35" s="14"/>
      <c r="D35" s="14"/>
    </row>
    <row r="36" spans="1:4" ht="30" x14ac:dyDescent="0.25">
      <c r="A36" s="15" t="s">
        <v>22</v>
      </c>
      <c r="B36" s="16" t="s">
        <v>29</v>
      </c>
      <c r="C36" s="16" t="s">
        <v>7</v>
      </c>
      <c r="D36" s="16" t="s">
        <v>8</v>
      </c>
    </row>
    <row r="37" spans="1:4" x14ac:dyDescent="0.25">
      <c r="A37" s="17" t="s">
        <v>30</v>
      </c>
      <c r="B37" s="38">
        <f>B38+B39</f>
        <v>0</v>
      </c>
      <c r="C37" s="38">
        <f>C38+C39</f>
        <v>0</v>
      </c>
      <c r="D37" s="38">
        <f>D38+D39</f>
        <v>0</v>
      </c>
    </row>
    <row r="38" spans="1:4" x14ac:dyDescent="0.25">
      <c r="A38" s="19" t="s">
        <v>31</v>
      </c>
      <c r="B38" s="34">
        <v>0</v>
      </c>
      <c r="C38" s="34">
        <v>0</v>
      </c>
      <c r="D38" s="34">
        <v>0</v>
      </c>
    </row>
    <row r="39" spans="1:4" x14ac:dyDescent="0.25">
      <c r="A39" s="19" t="s">
        <v>32</v>
      </c>
      <c r="B39" s="34">
        <v>0</v>
      </c>
      <c r="C39" s="34">
        <v>0</v>
      </c>
      <c r="D39" s="34">
        <v>0</v>
      </c>
    </row>
    <row r="40" spans="1:4" x14ac:dyDescent="0.25">
      <c r="A40" s="17" t="s">
        <v>33</v>
      </c>
      <c r="B40" s="38">
        <f>B41+B42</f>
        <v>62962879</v>
      </c>
      <c r="C40" s="38">
        <f>C41+C42</f>
        <v>42962878.549999997</v>
      </c>
      <c r="D40" s="38">
        <f>D41+D42</f>
        <v>42962878.549999997</v>
      </c>
    </row>
    <row r="41" spans="1:4" x14ac:dyDescent="0.25">
      <c r="A41" s="19" t="s">
        <v>34</v>
      </c>
      <c r="B41" s="34">
        <v>62962879</v>
      </c>
      <c r="C41" s="34">
        <v>42962878.549999997</v>
      </c>
      <c r="D41" s="34">
        <v>42962878.549999997</v>
      </c>
    </row>
    <row r="42" spans="1:4" x14ac:dyDescent="0.25">
      <c r="A42" s="19" t="s">
        <v>35</v>
      </c>
      <c r="B42" s="34">
        <v>0</v>
      </c>
      <c r="C42" s="34">
        <v>0</v>
      </c>
      <c r="D42" s="34">
        <v>0</v>
      </c>
    </row>
    <row r="43" spans="1:4" x14ac:dyDescent="0.25">
      <c r="A43" s="35"/>
      <c r="B43" s="39"/>
      <c r="C43" s="39"/>
      <c r="D43" s="39"/>
    </row>
    <row r="44" spans="1:4" x14ac:dyDescent="0.25">
      <c r="A44" s="17" t="s">
        <v>36</v>
      </c>
      <c r="B44" s="38">
        <f>B37-B40</f>
        <v>-62962879</v>
      </c>
      <c r="C44" s="38">
        <f>C37-C40</f>
        <v>-42962878.549999997</v>
      </c>
      <c r="D44" s="38">
        <f>D37-D40</f>
        <v>-42962878.549999997</v>
      </c>
    </row>
    <row r="45" spans="1:4" x14ac:dyDescent="0.25">
      <c r="A45" s="40"/>
      <c r="B45" s="37"/>
      <c r="C45" s="37"/>
      <c r="D45" s="37"/>
    </row>
    <row r="46" spans="1:4" x14ac:dyDescent="0.25">
      <c r="A46" s="14"/>
      <c r="B46" s="14"/>
      <c r="C46" s="14"/>
      <c r="D46" s="14"/>
    </row>
    <row r="47" spans="1:4" ht="30" x14ac:dyDescent="0.25">
      <c r="A47" s="15" t="s">
        <v>22</v>
      </c>
      <c r="B47" s="16" t="s">
        <v>29</v>
      </c>
      <c r="C47" s="16" t="s">
        <v>7</v>
      </c>
      <c r="D47" s="16" t="s">
        <v>8</v>
      </c>
    </row>
    <row r="48" spans="1:4" x14ac:dyDescent="0.25">
      <c r="A48" s="41" t="s">
        <v>37</v>
      </c>
      <c r="B48" s="42">
        <f>B9</f>
        <v>10597201604</v>
      </c>
      <c r="C48" s="42">
        <f>C9</f>
        <v>11285370789.5</v>
      </c>
      <c r="D48" s="42">
        <f>D9</f>
        <v>11280225735.5</v>
      </c>
    </row>
    <row r="49" spans="1:4" x14ac:dyDescent="0.25">
      <c r="A49" s="43" t="s">
        <v>38</v>
      </c>
      <c r="B49" s="32">
        <f>B50-B51</f>
        <v>-62962879</v>
      </c>
      <c r="C49" s="32">
        <f>C50-C51</f>
        <v>-42962878.549999997</v>
      </c>
      <c r="D49" s="32">
        <f>D50-D51</f>
        <v>-42962878.549999997</v>
      </c>
    </row>
    <row r="50" spans="1:4" x14ac:dyDescent="0.25">
      <c r="A50" s="44" t="s">
        <v>31</v>
      </c>
      <c r="B50" s="34">
        <f>+B38</f>
        <v>0</v>
      </c>
      <c r="C50" s="34">
        <f>+C38</f>
        <v>0</v>
      </c>
      <c r="D50" s="34">
        <f>+D38</f>
        <v>0</v>
      </c>
    </row>
    <row r="51" spans="1:4" x14ac:dyDescent="0.25">
      <c r="A51" s="44" t="s">
        <v>34</v>
      </c>
      <c r="B51" s="34">
        <f>+B41</f>
        <v>62962879</v>
      </c>
      <c r="C51" s="34">
        <f>+C41</f>
        <v>42962878.549999997</v>
      </c>
      <c r="D51" s="34">
        <f>+D41</f>
        <v>42962878.549999997</v>
      </c>
    </row>
    <row r="52" spans="1:4" x14ac:dyDescent="0.25">
      <c r="A52" s="35"/>
      <c r="B52" s="39"/>
      <c r="C52" s="39"/>
      <c r="D52" s="39"/>
    </row>
    <row r="53" spans="1:4" x14ac:dyDescent="0.25">
      <c r="A53" s="19" t="s">
        <v>14</v>
      </c>
      <c r="B53" s="34">
        <f>B14</f>
        <v>10534238725</v>
      </c>
      <c r="C53" s="34">
        <f>C14</f>
        <v>11432885726.09</v>
      </c>
      <c r="D53" s="34">
        <f>D14</f>
        <v>11387659850.130001</v>
      </c>
    </row>
    <row r="54" spans="1:4" x14ac:dyDescent="0.25">
      <c r="A54" s="35"/>
      <c r="B54" s="39"/>
      <c r="C54" s="39"/>
      <c r="D54" s="39"/>
    </row>
    <row r="55" spans="1:4" x14ac:dyDescent="0.25">
      <c r="A55" s="19" t="s">
        <v>17</v>
      </c>
      <c r="B55" s="45">
        <f>B18</f>
        <v>0</v>
      </c>
      <c r="C55" s="46">
        <f>C18</f>
        <v>1181256891.6700001</v>
      </c>
      <c r="D55" s="46">
        <f>D18</f>
        <v>1180756892.46</v>
      </c>
    </row>
    <row r="56" spans="1:4" x14ac:dyDescent="0.25">
      <c r="A56" s="35"/>
      <c r="B56" s="39"/>
      <c r="C56" s="39"/>
      <c r="D56" s="39"/>
    </row>
    <row r="57" spans="1:4" ht="30" x14ac:dyDescent="0.25">
      <c r="A57" s="28" t="s">
        <v>39</v>
      </c>
      <c r="B57" s="38">
        <f>B48+B49-B53+B55</f>
        <v>0</v>
      </c>
      <c r="C57" s="38">
        <f>C48+C49-C53+C55</f>
        <v>990779076.53000069</v>
      </c>
      <c r="D57" s="38">
        <f>D48+D49-D53+D55</f>
        <v>1030359899.2799997</v>
      </c>
    </row>
    <row r="58" spans="1:4" x14ac:dyDescent="0.25">
      <c r="A58" s="47"/>
      <c r="B58" s="48"/>
      <c r="C58" s="48"/>
      <c r="D58" s="48"/>
    </row>
    <row r="59" spans="1:4" x14ac:dyDescent="0.25">
      <c r="A59" s="28" t="s">
        <v>40</v>
      </c>
      <c r="B59" s="32">
        <f>B57-B49</f>
        <v>62962879</v>
      </c>
      <c r="C59" s="32">
        <f>C57-C49</f>
        <v>1033741955.0800006</v>
      </c>
      <c r="D59" s="32">
        <f>D57-D49</f>
        <v>1073322777.8299997</v>
      </c>
    </row>
    <row r="60" spans="1:4" x14ac:dyDescent="0.25">
      <c r="A60" s="37"/>
      <c r="B60" s="37"/>
      <c r="C60" s="37"/>
      <c r="D60" s="37"/>
    </row>
    <row r="61" spans="1:4" x14ac:dyDescent="0.25">
      <c r="A61" s="14"/>
      <c r="B61" s="14"/>
      <c r="C61" s="14"/>
      <c r="D61" s="14"/>
    </row>
    <row r="62" spans="1:4" ht="30" x14ac:dyDescent="0.25">
      <c r="A62" s="15" t="s">
        <v>22</v>
      </c>
      <c r="B62" s="16" t="s">
        <v>29</v>
      </c>
      <c r="C62" s="16" t="s">
        <v>7</v>
      </c>
      <c r="D62" s="16" t="s">
        <v>8</v>
      </c>
    </row>
    <row r="63" spans="1:4" x14ac:dyDescent="0.25">
      <c r="A63" s="41" t="s">
        <v>11</v>
      </c>
      <c r="B63" s="49">
        <f>B10</f>
        <v>10857113497</v>
      </c>
      <c r="C63" s="49">
        <f>C10</f>
        <v>11695096472.130001</v>
      </c>
      <c r="D63" s="49">
        <f>D10</f>
        <v>11695096472.130001</v>
      </c>
    </row>
    <row r="64" spans="1:4" ht="30" x14ac:dyDescent="0.25">
      <c r="A64" s="43" t="s">
        <v>41</v>
      </c>
      <c r="B64" s="26">
        <f>B65-B66</f>
        <v>0</v>
      </c>
      <c r="C64" s="26">
        <f>C65-C66</f>
        <v>0</v>
      </c>
      <c r="D64" s="26">
        <f>D65-D66</f>
        <v>0</v>
      </c>
    </row>
    <row r="65" spans="1:4" x14ac:dyDescent="0.25">
      <c r="A65" s="44" t="s">
        <v>32</v>
      </c>
      <c r="B65" s="50">
        <f>+B39</f>
        <v>0</v>
      </c>
      <c r="C65" s="50">
        <f>+C39</f>
        <v>0</v>
      </c>
      <c r="D65" s="50">
        <f>+D39</f>
        <v>0</v>
      </c>
    </row>
    <row r="66" spans="1:4" x14ac:dyDescent="0.25">
      <c r="A66" s="44" t="s">
        <v>35</v>
      </c>
      <c r="B66" s="50">
        <f>+B42</f>
        <v>0</v>
      </c>
      <c r="C66" s="50">
        <f>+C42</f>
        <v>0</v>
      </c>
      <c r="D66" s="50">
        <f>+D42</f>
        <v>0</v>
      </c>
    </row>
    <row r="67" spans="1:4" x14ac:dyDescent="0.25">
      <c r="A67" s="35"/>
      <c r="B67" s="51"/>
      <c r="C67" s="51"/>
      <c r="D67" s="51"/>
    </row>
    <row r="68" spans="1:4" x14ac:dyDescent="0.25">
      <c r="A68" s="19" t="s">
        <v>42</v>
      </c>
      <c r="B68" s="50">
        <f>B15</f>
        <v>10857113497</v>
      </c>
      <c r="C68" s="50">
        <f>C15</f>
        <v>11714705675.769999</v>
      </c>
      <c r="D68" s="50">
        <f>D15</f>
        <v>11714705675.769999</v>
      </c>
    </row>
    <row r="69" spans="1:4" x14ac:dyDescent="0.25">
      <c r="A69" s="35"/>
      <c r="B69" s="51"/>
      <c r="C69" s="51"/>
      <c r="D69" s="51"/>
    </row>
    <row r="70" spans="1:4" x14ac:dyDescent="0.25">
      <c r="A70" s="19" t="s">
        <v>18</v>
      </c>
      <c r="B70" s="52">
        <f>B19</f>
        <v>0</v>
      </c>
      <c r="C70" s="53">
        <f>C19</f>
        <v>43002285.010000005</v>
      </c>
      <c r="D70" s="53">
        <f>D19</f>
        <v>43002285.009999983</v>
      </c>
    </row>
    <row r="71" spans="1:4" x14ac:dyDescent="0.25">
      <c r="A71" s="35"/>
      <c r="B71" s="51"/>
      <c r="C71" s="51"/>
      <c r="D71" s="51"/>
    </row>
    <row r="72" spans="1:4" ht="30" x14ac:dyDescent="0.25">
      <c r="A72" s="28" t="s">
        <v>43</v>
      </c>
      <c r="B72" s="26">
        <f>B63+B64-B68+B70</f>
        <v>0</v>
      </c>
      <c r="C72" s="26">
        <f>C63+C64-C68+C70</f>
        <v>23393081.370002523</v>
      </c>
      <c r="D72" s="26">
        <f>D63+D64-D68+D70</f>
        <v>23393081.370002501</v>
      </c>
    </row>
    <row r="73" spans="1:4" x14ac:dyDescent="0.25">
      <c r="A73" s="35"/>
      <c r="B73" s="51"/>
      <c r="C73" s="51"/>
      <c r="D73" s="51"/>
    </row>
    <row r="74" spans="1:4" x14ac:dyDescent="0.25">
      <c r="A74" s="28" t="s">
        <v>44</v>
      </c>
      <c r="B74" s="26">
        <f>B72-B64</f>
        <v>0</v>
      </c>
      <c r="C74" s="26">
        <f>C72-C64</f>
        <v>23393081.370002523</v>
      </c>
      <c r="D74" s="26">
        <f>D72-D64</f>
        <v>23393081.370002501</v>
      </c>
    </row>
    <row r="75" spans="1:4" x14ac:dyDescent="0.25">
      <c r="A75" s="37"/>
      <c r="B75" s="30"/>
      <c r="C75" s="30"/>
      <c r="D75" s="30"/>
    </row>
    <row r="76" spans="1:4" x14ac:dyDescent="0.25"/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2022-03-31T17:22:16Z</dcterms:created>
  <dcterms:modified xsi:type="dcterms:W3CDTF">2022-03-31T17:22:57Z</dcterms:modified>
</cp:coreProperties>
</file>