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13_ncr:1_{929BB45F-6AD5-4157-B366-CF36D125054F}" xr6:coauthVersionLast="36" xr6:coauthVersionMax="36" xr10:uidLastSave="{00000000-0000-0000-0000-000000000000}"/>
  <bookViews>
    <workbookView xWindow="0" yWindow="0" windowWidth="20490" windowHeight="7545" xr2:uid="{F356A5F7-E655-4E14-B074-2CD29920CF9A}"/>
  </bookViews>
  <sheets>
    <sheet name="Formato 2" sheetId="1" r:id="rId1"/>
  </sheets>
  <externalReferences>
    <externalReference r:id="rId2"/>
    <externalReference r:id="rId3"/>
    <externalReference r:id="rId4"/>
  </externalReferences>
  <definedNames>
    <definedName name="ANIO">'[1]Info General'!$D$20</definedName>
    <definedName name="APP_FIN_04">'[2]Formato 3'!$E$13</definedName>
    <definedName name="APP_FIN_06">'[2]Formato 3'!$G$13</definedName>
    <definedName name="APP_FIN_07">'[2]Formato 3'!$H$13</definedName>
    <definedName name="APP_FIN_08">'[2]Formato 3'!$I$13</definedName>
    <definedName name="APP_FIN_09">'[2]Formato 3'!$J$13</definedName>
    <definedName name="APP_FIN_10">'[2]Formato 3'!$K$13</definedName>
    <definedName name="APP_T10">'[2]Formato 3'!$K$8</definedName>
    <definedName name="APP_T7">'[2]Formato 3'!$H$8</definedName>
    <definedName name="APP_T8">'[2]Formato 3'!$I$8</definedName>
    <definedName name="cbvbcvbcv">'[2]Formato 6 b)'!$B$50</definedName>
    <definedName name="cvbcbvbcvbvc">'[2]Formato 6 b)'!$C$37</definedName>
    <definedName name="cvbcvb">'[2]Formato 6 b)'!$F$36</definedName>
    <definedName name="cvbcvbcbv">'[2]Formato 6 b)'!$D$50</definedName>
    <definedName name="cvbvcbcbvbc">'[2]Formato 6 b)'!$C$9</definedName>
    <definedName name="DEUDA_CONT_FIN_01">'Formato 2'!$B$31</definedName>
    <definedName name="DEUDA_CONT_FIN_02">'Formato 2'!$C$31</definedName>
    <definedName name="DEUDA_CONT_FIN_03">'Formato 2'!$D$31</definedName>
    <definedName name="DEUDA_CONT_FIN_04">'Formato 2'!$E$31</definedName>
    <definedName name="DEUDA_CONT_FIN_05">'Formato 2'!$F$31</definedName>
    <definedName name="DEUDA_CONT_FIN_06">'Formato 2'!$G$31</definedName>
    <definedName name="DEUDA_CONT_FIN_07">'Formato 2'!$H$31</definedName>
    <definedName name="dsafvzsd">'[3]Info General'!$C$7</definedName>
    <definedName name="dsfdsdsdsdsdsdsdsdsdsdsdsdsdsdsdsdsdsdsdsdsdsdsdsdsdsdsdsdsdsdsdsdsdsds">'[2]Formato 3'!$H$14</definedName>
    <definedName name="dsfsfdsffffffff">'[2]Formato 3'!$I$14</definedName>
    <definedName name="ENTE_PUBLICO_A">'[1]Info General'!$C$7</definedName>
    <definedName name="fdggdfgdgfd">'[2]Formato 3'!$E$8</definedName>
    <definedName name="fdgxfd">'[3]Info General'!$C$7</definedName>
    <definedName name="fdsfdsfdsfdsfdsfdsfdsfdsfdsfdsfdsfds">'[2]Formato 3'!$J$8</definedName>
    <definedName name="fgsgfdfdfzxvzcvczv">'Formato 2'!$C$52</definedName>
    <definedName name="GASTO_E_FIN_02">'[2]Formato 6 b)'!$C$50</definedName>
    <definedName name="GASTO_E_FIN_04">'[2]Formato 6 b)'!$E$50</definedName>
    <definedName name="GASTO_E_FIN_05">'[2]Formato 6 b)'!$F$50</definedName>
    <definedName name="GASTO_E_FIN_06">'[2]Formato 6 b)'!$G$50</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'Formato 2'!$E$52</definedName>
    <definedName name="MONTO1">'[3]Info General'!$D$18</definedName>
    <definedName name="MONTO2">'[3]Info General'!$E$18</definedName>
    <definedName name="OB_CORTO_PLAZO_FIN_01">'Formato 2'!$B$52</definedName>
    <definedName name="OB_CORTO_PLAZO_FIN_02">'Formato 2'!$C$52</definedName>
    <definedName name="OB_CORTO_PLAZO_FIN_03">'Formato 2'!$D$52</definedName>
    <definedName name="OB_CORTO_PLAZO_FIN_04">'Formato 2'!$E$52</definedName>
    <definedName name="OB_CORTO_PLAZO_FIN_05">'Formato 2'!$F$52</definedName>
    <definedName name="OTROS_FIN_04">'[2]Formato 3'!$E$19</definedName>
    <definedName name="OTROS_FIN_06">'[2]Formato 3'!$G$19</definedName>
    <definedName name="OTROS_FIN_07">'[2]Formato 3'!$H$19</definedName>
    <definedName name="OTROS_FIN_08">'[2]Formato 3'!$I$19</definedName>
    <definedName name="OTROS_FIN_09">'[2]Formato 3'!$J$19</definedName>
    <definedName name="OTROS_FIN_10">'[2]Formato 3'!$K$19</definedName>
    <definedName name="OTROS_T10">'[2]Formato 3'!$K$14</definedName>
    <definedName name="OTROS_T6">'[2]Formato 3'!$G$14</definedName>
    <definedName name="OTROS_T9">'[2]Formato 3'!$J$14</definedName>
    <definedName name="PERIODO_INFORME">'[1]Info General'!$C$14</definedName>
    <definedName name="sadas">'[3]Info General'!$C$7</definedName>
    <definedName name="SALDO_PENDIENTE">'[3]Info General'!$F$18</definedName>
    <definedName name="sdfsdfsfds">'[2]Formato 3'!$E$14</definedName>
    <definedName name="sdfsfsdf">'[2]Formato 3'!$G$8</definedName>
    <definedName name="TRIMESTRE">'[3]Info General'!$C$16</definedName>
    <definedName name="ULTIMO">'[1]Info General'!$E$20</definedName>
    <definedName name="ULTIMO_SALDO">'[3]Info General'!$F$20</definedName>
    <definedName name="VALOR_INS_BCC_FIN_01">'Formato 2'!$B$38</definedName>
    <definedName name="VALOR_INS_BCC_FIN_02">'Formato 2'!$C$38</definedName>
    <definedName name="VALOR_INS_BCC_FIN_03">'Formato 2'!$D$38</definedName>
    <definedName name="VALOR_INS_BCC_FIN_04">'Formato 2'!$E$38</definedName>
    <definedName name="VALOR_INS_BCC_FIN_05">'Formato 2'!$F$38</definedName>
    <definedName name="VALOR_INS_BCC_FIN_06">'Formato 2'!$G$38</definedName>
    <definedName name="VALOR_INS_BCC_FIN_07">'Formato 2'!$H$38</definedName>
    <definedName name="vcbvbcbdfgfdg">'[2]Formato 6 b)'!$D$9</definedName>
    <definedName name="vcvcbvcbcvb">'[2]Formato 6 b)'!$B$37</definedName>
    <definedName name="zfds">'Formato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48" i="1" l="1"/>
  <c r="E48" i="1"/>
  <c r="D48" i="1"/>
  <c r="C48" i="1"/>
  <c r="B48" i="1"/>
  <c r="H32" i="1"/>
  <c r="G32" i="1"/>
  <c r="F32" i="1"/>
  <c r="E32" i="1"/>
  <c r="D32" i="1"/>
  <c r="C32" i="1"/>
  <c r="B32" i="1"/>
  <c r="H27" i="1"/>
  <c r="G27" i="1"/>
  <c r="F27" i="1"/>
  <c r="E27" i="1"/>
  <c r="D27" i="1"/>
  <c r="C27" i="1"/>
  <c r="B27" i="1"/>
  <c r="F19" i="1"/>
  <c r="F18" i="1"/>
  <c r="F17" i="1"/>
  <c r="F16" i="1"/>
  <c r="F15" i="1"/>
  <c r="IV14" i="1"/>
  <c r="IU14" i="1"/>
  <c r="IU13" i="1" s="1"/>
  <c r="IT14" i="1"/>
  <c r="IT13" i="1" s="1"/>
  <c r="IS14" i="1"/>
  <c r="IR14" i="1"/>
  <c r="IQ14" i="1"/>
  <c r="IQ13" i="1" s="1"/>
  <c r="IP14" i="1"/>
  <c r="IP13" i="1" s="1"/>
  <c r="IO14" i="1"/>
  <c r="IN14" i="1"/>
  <c r="IM14" i="1"/>
  <c r="IM13" i="1" s="1"/>
  <c r="IL14" i="1"/>
  <c r="IL13" i="1" s="1"/>
  <c r="IK14" i="1"/>
  <c r="IJ14" i="1"/>
  <c r="II14" i="1"/>
  <c r="II13" i="1" s="1"/>
  <c r="IH14" i="1"/>
  <c r="IH13" i="1" s="1"/>
  <c r="IG14" i="1"/>
  <c r="IF14" i="1"/>
  <c r="IE14" i="1"/>
  <c r="IE13" i="1" s="1"/>
  <c r="ID14" i="1"/>
  <c r="ID13" i="1" s="1"/>
  <c r="IC14" i="1"/>
  <c r="IB14" i="1"/>
  <c r="IA14" i="1"/>
  <c r="IA13" i="1" s="1"/>
  <c r="HZ14" i="1"/>
  <c r="HZ13" i="1" s="1"/>
  <c r="HY14" i="1"/>
  <c r="HX14" i="1"/>
  <c r="HW14" i="1"/>
  <c r="HW13" i="1" s="1"/>
  <c r="HV14" i="1"/>
  <c r="HV13" i="1" s="1"/>
  <c r="HU14" i="1"/>
  <c r="HT14" i="1"/>
  <c r="HS14" i="1"/>
  <c r="HS13" i="1" s="1"/>
  <c r="HR14" i="1"/>
  <c r="HR13" i="1" s="1"/>
  <c r="HQ14" i="1"/>
  <c r="HP14" i="1"/>
  <c r="HO14" i="1"/>
  <c r="HO13" i="1" s="1"/>
  <c r="HN14" i="1"/>
  <c r="HN13" i="1" s="1"/>
  <c r="HM14" i="1"/>
  <c r="HL14" i="1"/>
  <c r="HK14" i="1"/>
  <c r="HK13" i="1" s="1"/>
  <c r="HJ14" i="1"/>
  <c r="HJ13" i="1" s="1"/>
  <c r="HI14" i="1"/>
  <c r="HH14" i="1"/>
  <c r="HG14" i="1"/>
  <c r="HG13" i="1" s="1"/>
  <c r="HF14" i="1"/>
  <c r="HF13" i="1" s="1"/>
  <c r="HE14" i="1"/>
  <c r="HD14" i="1"/>
  <c r="HC14" i="1"/>
  <c r="HC13" i="1" s="1"/>
  <c r="HB14" i="1"/>
  <c r="HB13" i="1" s="1"/>
  <c r="HA14" i="1"/>
  <c r="GZ14" i="1"/>
  <c r="GY14" i="1"/>
  <c r="GY13" i="1" s="1"/>
  <c r="GX14" i="1"/>
  <c r="GX13" i="1" s="1"/>
  <c r="GW14" i="1"/>
  <c r="GV14" i="1"/>
  <c r="GU14" i="1"/>
  <c r="GU13" i="1" s="1"/>
  <c r="GT14" i="1"/>
  <c r="GT13" i="1" s="1"/>
  <c r="GS14" i="1"/>
  <c r="GR14" i="1"/>
  <c r="GQ14" i="1"/>
  <c r="GQ13" i="1" s="1"/>
  <c r="GP14" i="1"/>
  <c r="GP13" i="1" s="1"/>
  <c r="GO14" i="1"/>
  <c r="GN14" i="1"/>
  <c r="GM14" i="1"/>
  <c r="GM13" i="1" s="1"/>
  <c r="GL14" i="1"/>
  <c r="GL13" i="1" s="1"/>
  <c r="GK14" i="1"/>
  <c r="GJ14" i="1"/>
  <c r="GI14" i="1"/>
  <c r="GI13" i="1" s="1"/>
  <c r="GH14" i="1"/>
  <c r="GH13" i="1" s="1"/>
  <c r="GG14" i="1"/>
  <c r="GF14" i="1"/>
  <c r="GE14" i="1"/>
  <c r="GE13" i="1" s="1"/>
  <c r="GD14" i="1"/>
  <c r="GD13" i="1" s="1"/>
  <c r="GC14" i="1"/>
  <c r="GB14" i="1"/>
  <c r="GA14" i="1"/>
  <c r="GA13" i="1" s="1"/>
  <c r="FZ14" i="1"/>
  <c r="FZ13" i="1" s="1"/>
  <c r="FY14" i="1"/>
  <c r="FX14" i="1"/>
  <c r="FW14" i="1"/>
  <c r="FW13" i="1" s="1"/>
  <c r="FV14" i="1"/>
  <c r="FV13" i="1" s="1"/>
  <c r="FU14" i="1"/>
  <c r="FT14" i="1"/>
  <c r="FS14" i="1"/>
  <c r="FS13" i="1" s="1"/>
  <c r="FR14" i="1"/>
  <c r="FR13" i="1" s="1"/>
  <c r="FQ14" i="1"/>
  <c r="FP14" i="1"/>
  <c r="FO14" i="1"/>
  <c r="FO13" i="1" s="1"/>
  <c r="FN14" i="1"/>
  <c r="FN13" i="1" s="1"/>
  <c r="FM14" i="1"/>
  <c r="FL14" i="1"/>
  <c r="FK14" i="1"/>
  <c r="FK13" i="1" s="1"/>
  <c r="FJ14" i="1"/>
  <c r="FJ13" i="1" s="1"/>
  <c r="FI14" i="1"/>
  <c r="FH14" i="1"/>
  <c r="FG14" i="1"/>
  <c r="FG13" i="1" s="1"/>
  <c r="FF14" i="1"/>
  <c r="FF13" i="1" s="1"/>
  <c r="FE14" i="1"/>
  <c r="FD14" i="1"/>
  <c r="FC14" i="1"/>
  <c r="FC13" i="1" s="1"/>
  <c r="FB14" i="1"/>
  <c r="FB13" i="1" s="1"/>
  <c r="FA14" i="1"/>
  <c r="EZ14" i="1"/>
  <c r="EY14" i="1"/>
  <c r="EY13" i="1" s="1"/>
  <c r="EX14" i="1"/>
  <c r="EX13" i="1" s="1"/>
  <c r="EW14" i="1"/>
  <c r="EV14" i="1"/>
  <c r="EU14" i="1"/>
  <c r="EU13" i="1" s="1"/>
  <c r="ET14" i="1"/>
  <c r="ET13" i="1" s="1"/>
  <c r="ES14" i="1"/>
  <c r="ER14" i="1"/>
  <c r="EQ14" i="1"/>
  <c r="EQ13" i="1" s="1"/>
  <c r="EP14" i="1"/>
  <c r="EP13" i="1" s="1"/>
  <c r="EO14" i="1"/>
  <c r="EN14" i="1"/>
  <c r="EM14" i="1"/>
  <c r="EM13" i="1" s="1"/>
  <c r="EL14" i="1"/>
  <c r="EL13" i="1" s="1"/>
  <c r="EK14" i="1"/>
  <c r="EJ14" i="1"/>
  <c r="EI14" i="1"/>
  <c r="EI13" i="1" s="1"/>
  <c r="EH14" i="1"/>
  <c r="EH13" i="1" s="1"/>
  <c r="EG14" i="1"/>
  <c r="EF14" i="1"/>
  <c r="EE14" i="1"/>
  <c r="EE13" i="1" s="1"/>
  <c r="ED14" i="1"/>
  <c r="ED13" i="1" s="1"/>
  <c r="EC14" i="1"/>
  <c r="EB14" i="1"/>
  <c r="EA14" i="1"/>
  <c r="EA13" i="1" s="1"/>
  <c r="DZ14" i="1"/>
  <c r="DZ13" i="1" s="1"/>
  <c r="DY14" i="1"/>
  <c r="DX14" i="1"/>
  <c r="DW14" i="1"/>
  <c r="DW13" i="1" s="1"/>
  <c r="DV14" i="1"/>
  <c r="DV13" i="1" s="1"/>
  <c r="DU14" i="1"/>
  <c r="DT14" i="1"/>
  <c r="DS14" i="1"/>
  <c r="DS13" i="1" s="1"/>
  <c r="DR14" i="1"/>
  <c r="DR13" i="1" s="1"/>
  <c r="DQ14" i="1"/>
  <c r="DP14" i="1"/>
  <c r="DO14" i="1"/>
  <c r="DO13" i="1" s="1"/>
  <c r="DN14" i="1"/>
  <c r="DN13" i="1" s="1"/>
  <c r="DM14" i="1"/>
  <c r="DL14" i="1"/>
  <c r="DK14" i="1"/>
  <c r="DK13" i="1" s="1"/>
  <c r="DJ14" i="1"/>
  <c r="DJ13" i="1" s="1"/>
  <c r="DI14" i="1"/>
  <c r="DH14" i="1"/>
  <c r="DG14" i="1"/>
  <c r="DG13" i="1" s="1"/>
  <c r="DF14" i="1"/>
  <c r="DF13" i="1" s="1"/>
  <c r="DE14" i="1"/>
  <c r="DD14" i="1"/>
  <c r="DC14" i="1"/>
  <c r="DC13" i="1" s="1"/>
  <c r="DB14" i="1"/>
  <c r="DB13" i="1" s="1"/>
  <c r="DA14" i="1"/>
  <c r="CZ14" i="1"/>
  <c r="CY14" i="1"/>
  <c r="CY13" i="1" s="1"/>
  <c r="CX14" i="1"/>
  <c r="CX13" i="1" s="1"/>
  <c r="CW14" i="1"/>
  <c r="CV14" i="1"/>
  <c r="CU14" i="1"/>
  <c r="CU13" i="1" s="1"/>
  <c r="CT14" i="1"/>
  <c r="CT13" i="1" s="1"/>
  <c r="CS14" i="1"/>
  <c r="CR14" i="1"/>
  <c r="CQ14" i="1"/>
  <c r="CQ13" i="1" s="1"/>
  <c r="CP14" i="1"/>
  <c r="CP13" i="1" s="1"/>
  <c r="CO14" i="1"/>
  <c r="CN14" i="1"/>
  <c r="CM14" i="1"/>
  <c r="CM13" i="1" s="1"/>
  <c r="CL14" i="1"/>
  <c r="CL13" i="1" s="1"/>
  <c r="CK14" i="1"/>
  <c r="CJ14" i="1"/>
  <c r="CI14" i="1"/>
  <c r="CI13" i="1" s="1"/>
  <c r="CH14" i="1"/>
  <c r="CH13" i="1" s="1"/>
  <c r="CG14" i="1"/>
  <c r="CF14" i="1"/>
  <c r="CE14" i="1"/>
  <c r="CE13" i="1" s="1"/>
  <c r="CD14" i="1"/>
  <c r="CD13" i="1" s="1"/>
  <c r="CC14" i="1"/>
  <c r="CB14" i="1"/>
  <c r="CA14" i="1"/>
  <c r="CA13" i="1" s="1"/>
  <c r="BZ14" i="1"/>
  <c r="BZ13" i="1" s="1"/>
  <c r="BY14" i="1"/>
  <c r="BX14" i="1"/>
  <c r="BW14" i="1"/>
  <c r="BW13" i="1" s="1"/>
  <c r="BV14" i="1"/>
  <c r="BV13" i="1" s="1"/>
  <c r="BU14" i="1"/>
  <c r="BT14" i="1"/>
  <c r="BS14" i="1"/>
  <c r="BS13" i="1" s="1"/>
  <c r="BR14" i="1"/>
  <c r="BR13" i="1" s="1"/>
  <c r="BQ14" i="1"/>
  <c r="BP14" i="1"/>
  <c r="BO14" i="1"/>
  <c r="BO13" i="1" s="1"/>
  <c r="BN14" i="1"/>
  <c r="BN13" i="1" s="1"/>
  <c r="BM14" i="1"/>
  <c r="BL14" i="1"/>
  <c r="BK14" i="1"/>
  <c r="BK13" i="1" s="1"/>
  <c r="BJ14" i="1"/>
  <c r="BJ13" i="1" s="1"/>
  <c r="BI14" i="1"/>
  <c r="BH14" i="1"/>
  <c r="BG14" i="1"/>
  <c r="BG13" i="1" s="1"/>
  <c r="BF14" i="1"/>
  <c r="BF13" i="1" s="1"/>
  <c r="BE14" i="1"/>
  <c r="BD14" i="1"/>
  <c r="BC14" i="1"/>
  <c r="BC13" i="1" s="1"/>
  <c r="BB14" i="1"/>
  <c r="BB13" i="1" s="1"/>
  <c r="BA14" i="1"/>
  <c r="AZ14" i="1"/>
  <c r="AY14" i="1"/>
  <c r="AY13" i="1" s="1"/>
  <c r="AX14" i="1"/>
  <c r="AX13" i="1" s="1"/>
  <c r="AW14" i="1"/>
  <c r="AV14" i="1"/>
  <c r="AU14" i="1"/>
  <c r="AU13" i="1" s="1"/>
  <c r="AT14" i="1"/>
  <c r="AT13" i="1" s="1"/>
  <c r="AS14" i="1"/>
  <c r="AR14" i="1"/>
  <c r="AQ14" i="1"/>
  <c r="AQ13" i="1" s="1"/>
  <c r="AP14" i="1"/>
  <c r="AP13" i="1" s="1"/>
  <c r="AO14" i="1"/>
  <c r="AN14" i="1"/>
  <c r="AM14" i="1"/>
  <c r="AM13" i="1" s="1"/>
  <c r="AL14" i="1"/>
  <c r="AL13" i="1" s="1"/>
  <c r="AK14" i="1"/>
  <c r="AJ14" i="1"/>
  <c r="AI14" i="1"/>
  <c r="AI13" i="1" s="1"/>
  <c r="AH14" i="1"/>
  <c r="AH13" i="1" s="1"/>
  <c r="AG14" i="1"/>
  <c r="AF14" i="1"/>
  <c r="AE14" i="1"/>
  <c r="AE13" i="1" s="1"/>
  <c r="AD14" i="1"/>
  <c r="AD13" i="1" s="1"/>
  <c r="AC14" i="1"/>
  <c r="AB14" i="1"/>
  <c r="AA14" i="1"/>
  <c r="AA13" i="1" s="1"/>
  <c r="Z14" i="1"/>
  <c r="Z13" i="1" s="1"/>
  <c r="Y14" i="1"/>
  <c r="X14" i="1"/>
  <c r="W14" i="1"/>
  <c r="W13" i="1" s="1"/>
  <c r="V14" i="1"/>
  <c r="V13" i="1" s="1"/>
  <c r="U14" i="1"/>
  <c r="T14" i="1"/>
  <c r="S14" i="1"/>
  <c r="S13" i="1" s="1"/>
  <c r="R14" i="1"/>
  <c r="R13" i="1" s="1"/>
  <c r="Q14" i="1"/>
  <c r="P14" i="1"/>
  <c r="O14" i="1"/>
  <c r="O13" i="1" s="1"/>
  <c r="N14" i="1"/>
  <c r="N13" i="1" s="1"/>
  <c r="M14" i="1"/>
  <c r="L14" i="1"/>
  <c r="K14" i="1"/>
  <c r="K13" i="1" s="1"/>
  <c r="J14" i="1"/>
  <c r="J13" i="1" s="1"/>
  <c r="I14" i="1"/>
  <c r="H14" i="1"/>
  <c r="G14" i="1"/>
  <c r="G13" i="1" s="1"/>
  <c r="G8" i="1" s="1"/>
  <c r="G25" i="1" s="1"/>
  <c r="F14" i="1"/>
  <c r="F13" i="1" s="1"/>
  <c r="F8" i="1" s="1"/>
  <c r="F25" i="1" s="1"/>
  <c r="E14" i="1"/>
  <c r="D14" i="1"/>
  <c r="C14" i="1"/>
  <c r="C13" i="1" s="1"/>
  <c r="C8" i="1" s="1"/>
  <c r="C25" i="1" s="1"/>
  <c r="B14" i="1"/>
  <c r="B13" i="1" s="1"/>
  <c r="B8" i="1" s="1"/>
  <c r="B25" i="1" s="1"/>
  <c r="IV13" i="1"/>
  <c r="IS13" i="1"/>
  <c r="IR13" i="1"/>
  <c r="IO13" i="1"/>
  <c r="IN13" i="1"/>
  <c r="IK13" i="1"/>
  <c r="IJ13" i="1"/>
  <c r="IG13" i="1"/>
  <c r="IF13" i="1"/>
  <c r="IC13" i="1"/>
  <c r="IB13" i="1"/>
  <c r="HY13" i="1"/>
  <c r="HX13" i="1"/>
  <c r="HU13" i="1"/>
  <c r="HT13" i="1"/>
  <c r="HQ13" i="1"/>
  <c r="HP13" i="1"/>
  <c r="HM13" i="1"/>
  <c r="HL13" i="1"/>
  <c r="HI13" i="1"/>
  <c r="HH13" i="1"/>
  <c r="HE13" i="1"/>
  <c r="HD13" i="1"/>
  <c r="HA13" i="1"/>
  <c r="GZ13" i="1"/>
  <c r="GW13" i="1"/>
  <c r="GV13" i="1"/>
  <c r="GS13" i="1"/>
  <c r="GR13" i="1"/>
  <c r="GO13" i="1"/>
  <c r="GN13" i="1"/>
  <c r="GK13" i="1"/>
  <c r="GJ13" i="1"/>
  <c r="GG13" i="1"/>
  <c r="GF13" i="1"/>
  <c r="GC13" i="1"/>
  <c r="GB13" i="1"/>
  <c r="FY13" i="1"/>
  <c r="FX13" i="1"/>
  <c r="FU13" i="1"/>
  <c r="FT13" i="1"/>
  <c r="FQ13" i="1"/>
  <c r="FP13" i="1"/>
  <c r="FM13" i="1"/>
  <c r="FL13" i="1"/>
  <c r="FI13" i="1"/>
  <c r="FH13" i="1"/>
  <c r="FE13" i="1"/>
  <c r="FD13" i="1"/>
  <c r="FA13" i="1"/>
  <c r="EZ13" i="1"/>
  <c r="EW13" i="1"/>
  <c r="EV13" i="1"/>
  <c r="ES13" i="1"/>
  <c r="ER13" i="1"/>
  <c r="EO13" i="1"/>
  <c r="EN13" i="1"/>
  <c r="EK13" i="1"/>
  <c r="EJ13" i="1"/>
  <c r="EG13" i="1"/>
  <c r="EF13" i="1"/>
  <c r="EC13" i="1"/>
  <c r="EB13" i="1"/>
  <c r="DY13" i="1"/>
  <c r="DX13" i="1"/>
  <c r="DU13" i="1"/>
  <c r="DT13" i="1"/>
  <c r="DQ13" i="1"/>
  <c r="DP13" i="1"/>
  <c r="DM13" i="1"/>
  <c r="DL13" i="1"/>
  <c r="DI13" i="1"/>
  <c r="DH13" i="1"/>
  <c r="DE13" i="1"/>
  <c r="DD13" i="1"/>
  <c r="DA13" i="1"/>
  <c r="CZ13" i="1"/>
  <c r="CW13" i="1"/>
  <c r="CV13" i="1"/>
  <c r="CS13" i="1"/>
  <c r="CR13" i="1"/>
  <c r="CO13" i="1"/>
  <c r="CN13" i="1"/>
  <c r="CK13" i="1"/>
  <c r="CJ13" i="1"/>
  <c r="CG13" i="1"/>
  <c r="CF13" i="1"/>
  <c r="CC13" i="1"/>
  <c r="CB13" i="1"/>
  <c r="BY13" i="1"/>
  <c r="BX13" i="1"/>
  <c r="BU13" i="1"/>
  <c r="BT13" i="1"/>
  <c r="BQ13" i="1"/>
  <c r="BP13" i="1"/>
  <c r="BM13" i="1"/>
  <c r="BL13" i="1"/>
  <c r="BI13" i="1"/>
  <c r="BH13" i="1"/>
  <c r="BE13" i="1"/>
  <c r="BD13" i="1"/>
  <c r="BA13" i="1"/>
  <c r="AZ13" i="1"/>
  <c r="AW13" i="1"/>
  <c r="AV13" i="1"/>
  <c r="AS13" i="1"/>
  <c r="AR13" i="1"/>
  <c r="AO13" i="1"/>
  <c r="AN13" i="1"/>
  <c r="AK13" i="1"/>
  <c r="AJ13" i="1"/>
  <c r="AG13" i="1"/>
  <c r="AF13" i="1"/>
  <c r="AC13" i="1"/>
  <c r="AB13" i="1"/>
  <c r="Y13" i="1"/>
  <c r="X13" i="1"/>
  <c r="U13" i="1"/>
  <c r="T13" i="1"/>
  <c r="Q13" i="1"/>
  <c r="P13" i="1"/>
  <c r="M13" i="1"/>
  <c r="L13" i="1"/>
  <c r="I13" i="1"/>
  <c r="H13" i="1"/>
  <c r="E13" i="1"/>
  <c r="D13" i="1"/>
  <c r="H9" i="1"/>
  <c r="H8" i="1" s="1"/>
  <c r="H25" i="1" s="1"/>
  <c r="G9" i="1"/>
  <c r="F9" i="1"/>
  <c r="E9" i="1"/>
  <c r="E8" i="1" s="1"/>
  <c r="E25" i="1" s="1"/>
  <c r="D9" i="1"/>
  <c r="D8" i="1" s="1"/>
  <c r="D25" i="1" s="1"/>
  <c r="C9" i="1"/>
  <c r="B9" i="1"/>
</calcChain>
</file>

<file path=xl/sharedStrings.xml><?xml version="1.0" encoding="utf-8"?>
<sst xmlns="http://schemas.openxmlformats.org/spreadsheetml/2006/main" count="53" uniqueCount="49">
  <si>
    <t>Formato 2 Informe Analítico de la Deuda Pública y Otros Pasivos - LDF</t>
  </si>
  <si>
    <t>Poder Ejecutivo del Estado de Campeche (a)</t>
  </si>
  <si>
    <t>Informe Analítico de la Deuda Pública y Otros Pasivos - LDF</t>
  </si>
  <si>
    <t>Al 31 de marzo de 2022 y al 31 de diciembre de 2021 (b)</t>
  </si>
  <si>
    <t>(PESOS)</t>
  </si>
  <si>
    <t>Denominación de la Deuda Pública y Otros Pasivos (c)</t>
  </si>
  <si>
    <t>Saldo al 31 de diciembre de 2021 (d)</t>
  </si>
  <si>
    <t>Disposiciones del Periodo (e)</t>
  </si>
  <si>
    <t>Amortizaciones del Periodo (f)</t>
  </si>
  <si>
    <t>Revaluaciones, Reclasificaciones y Otros Ajustes (g)</t>
  </si>
  <si>
    <t>Saldo Final del Periodo (h)
h=d+e-f+g</t>
  </si>
  <si>
    <t>Pago de Intereses del Periodo (i)</t>
  </si>
  <si>
    <t>Pago de Comisiones y demás costos asociados durante el Periodo (j)</t>
  </si>
  <si>
    <t>1. Deuda Pública (1=A+B)</t>
  </si>
  <si>
    <t>A. Corto Plazo (A=a1+a2+a3)</t>
  </si>
  <si>
    <t>a1) Instituciones de Crédito</t>
  </si>
  <si>
    <t>a2) Títulos y Valores</t>
  </si>
  <si>
    <t>a3) Arrendamientos Financieros</t>
  </si>
  <si>
    <t>B. Largo Plazo (B=b1+b2+b3)</t>
  </si>
  <si>
    <t>b1) Instituciones de Crédito</t>
  </si>
  <si>
    <t>BANAMEX, S.A.</t>
  </si>
  <si>
    <t>SANTANDER, S.A.</t>
  </si>
  <si>
    <t>BBVA BANCOMER, S.A.</t>
  </si>
  <si>
    <t>b2) Títulos y Valores</t>
  </si>
  <si>
    <t>b3) Arrendamientos Financieros</t>
  </si>
  <si>
    <t xml:space="preserve">2. Otros Pasivos </t>
  </si>
  <si>
    <t>3. Total de la Deuda Pública y Otros Pasivos (3=1+2)</t>
  </si>
  <si>
    <r>
      <t xml:space="preserve">4. Deuda Contingente </t>
    </r>
    <r>
      <rPr>
        <b/>
        <vertAlign val="superscript"/>
        <sz val="11"/>
        <color indexed="8"/>
        <rFont val="Calibri"/>
        <family val="2"/>
      </rPr>
      <t>1</t>
    </r>
    <r>
      <rPr>
        <b/>
        <sz val="11"/>
        <color indexed="8"/>
        <rFont val="Calibri"/>
        <family val="2"/>
      </rPr>
      <t xml:space="preserve"> (Informativo)</t>
    </r>
  </si>
  <si>
    <t>A. Deuda Contingente 1</t>
  </si>
  <si>
    <t>B. Deuda Contingente 2</t>
  </si>
  <si>
    <t>C. Deuda Contingente XX</t>
  </si>
  <si>
    <t>*</t>
  </si>
  <si>
    <r>
      <t xml:space="preserve">5. Valor de Instrumentos Bono Cupón Cero </t>
    </r>
    <r>
      <rPr>
        <b/>
        <vertAlign val="superscript"/>
        <sz val="11"/>
        <color indexed="8"/>
        <rFont val="Calibri"/>
        <family val="2"/>
      </rPr>
      <t>2</t>
    </r>
    <r>
      <rPr>
        <b/>
        <sz val="11"/>
        <color indexed="8"/>
        <rFont val="Calibri"/>
        <family val="2"/>
      </rPr>
      <t xml:space="preserve"> (Informativo)</t>
    </r>
  </si>
  <si>
    <r>
      <t xml:space="preserve">A. Instrumento Bono Cupón Cero FONREC </t>
    </r>
    <r>
      <rPr>
        <vertAlign val="superscript"/>
        <sz val="11"/>
        <color indexed="8"/>
        <rFont val="Calibri"/>
        <family val="2"/>
      </rPr>
      <t>2</t>
    </r>
  </si>
  <si>
    <r>
      <t>B. Instrumento Bono Cupón Cero PROFISE</t>
    </r>
    <r>
      <rPr>
        <vertAlign val="superscript"/>
        <sz val="11"/>
        <color indexed="8"/>
        <rFont val="Calibri"/>
        <family val="2"/>
      </rPr>
      <t xml:space="preserve"> 2</t>
    </r>
  </si>
  <si>
    <r>
      <t>C. Instrumento Bono Cupón Cero FONREC</t>
    </r>
    <r>
      <rPr>
        <vertAlign val="superscript"/>
        <sz val="11"/>
        <color indexed="8"/>
        <rFont val="Calibri"/>
        <family val="2"/>
      </rPr>
      <t>2</t>
    </r>
  </si>
  <si>
    <r>
      <t>D. Instrumento Bono Cupón Cero FONREC</t>
    </r>
    <r>
      <rPr>
        <vertAlign val="superscript"/>
        <sz val="11"/>
        <color indexed="8"/>
        <rFont val="Calibri"/>
        <family val="2"/>
      </rPr>
      <t>2</t>
    </r>
  </si>
  <si>
    <r>
      <t>E. Instrumento Bono Cupón Cero FONREC</t>
    </r>
    <r>
      <rPr>
        <vertAlign val="superscript"/>
        <sz val="11"/>
        <color indexed="8"/>
        <rFont val="Calibri"/>
        <family val="2"/>
      </rPr>
      <t>2</t>
    </r>
  </si>
  <si>
    <r>
      <rPr>
        <vertAlign val="superscript"/>
        <sz val="11"/>
        <rFont val="Calibri"/>
        <family val="2"/>
      </rPr>
      <t>1</t>
    </r>
    <r>
      <rPr>
        <sz val="11"/>
        <rFont val="Calibri"/>
        <family val="2"/>
      </rPr>
      <t xml:space="preserve">  Se refiere a cualquier Financiamiento sin fuente o garantía de pago definida, que sea asumida de manera solidaria o subsidiaria por las Entidades Federativas con sus Municipios, organismos descentralizados y empresas de participación estatal mayoritaria y fideicomisos, locales o municipales, y por los Municipios con sus respectivos organismos descentralizados y empresas de participación municipal mayoritaria.
</t>
    </r>
    <r>
      <rPr>
        <vertAlign val="superscript"/>
        <sz val="11"/>
        <rFont val="Calibri"/>
        <family val="2"/>
      </rPr>
      <t>2</t>
    </r>
    <r>
      <rPr>
        <sz val="11"/>
        <rFont val="Calibri"/>
        <family val="2"/>
      </rPr>
      <t xml:space="preserve">  Se refiere al valor del Bono Cupón Cero que respalda el pago de los créditos asociados al mismo (Activo).</t>
    </r>
  </si>
  <si>
    <t>Obligaciones a Corto Plazo (k)</t>
  </si>
  <si>
    <t>Monto Contratado (l)</t>
  </si>
  <si>
    <t>Plazo Pactado (m)</t>
  </si>
  <si>
    <t>Tasa de Interés (n)</t>
  </si>
  <si>
    <t>Comisiones y Costos Relacionados (o)</t>
  </si>
  <si>
    <t>Tasa Efectiva (p)</t>
  </si>
  <si>
    <t>6. Obligaciones a Corto Plazo (Informativo)</t>
  </si>
  <si>
    <t>A. Crédito 1</t>
  </si>
  <si>
    <t>B. Crédito 2</t>
  </si>
  <si>
    <t>C. Crédito XX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</si>
</sst>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_(* \(#,##0.00\);_(* &quot;-&quot;??_);_(@_)"/>
  </numFmts>
  <fonts count="11"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20"/>
      <color theme="1"/>
      <name val="Calibri"/>
      <family val="2"/>
      <scheme val="minor"/>
    </font>
    <font>
      <b/>
      <vertAlign val="superscript"/>
      <sz val="11"/>
      <color indexed="8"/>
      <name val="Calibri"/>
      <family val="2"/>
    </font>
    <font>
      <b/>
      <sz val="11"/>
      <color indexed="8"/>
      <name val="Calibri"/>
      <family val="2"/>
    </font>
    <font>
      <vertAlign val="superscript"/>
      <sz val="11"/>
      <color indexed="8"/>
      <name val="Calibri"/>
      <family val="2"/>
    </font>
    <font>
      <sz val="11"/>
      <name val="Calibri"/>
      <family val="2"/>
    </font>
    <font>
      <vertAlign val="superscript"/>
      <sz val="11"/>
      <name val="Calibri"/>
      <family val="2"/>
    </font>
    <font>
      <sz val="11"/>
      <name val="Calibri"/>
      <family val="2"/>
      <scheme val="minor"/>
    </font>
  </fonts>
  <fills count="4">
    <fill>
      <patternFill patternType="none"/>
    </fill>
    <fill>
      <patternFill patternType="gray125"/>
    </fill>
    <fill>
      <patternFill patternType="solid">
        <fgColor theme="0"/>
        <bgColor indexed="64"/>
      </patternFill>
    </fill>
    <fill>
      <patternFill patternType="solid">
        <fgColor theme="2" tint="-9.9978637043366805E-2"/>
        <bgColor indexed="64"/>
      </patternFill>
    </fill>
  </fills>
  <borders count="14">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46">
    <xf numFmtId="0" fontId="0" fillId="0" borderId="0" xfId="0"/>
    <xf numFmtId="0" fontId="4" fillId="2" borderId="1" xfId="0" applyFont="1" applyFill="1" applyBorder="1" applyAlignment="1">
      <alignment horizontal="left" vertical="center"/>
    </xf>
    <xf numFmtId="0" fontId="2" fillId="3" borderId="2" xfId="0" applyFont="1" applyFill="1" applyBorder="1" applyAlignment="1" applyProtection="1">
      <alignment horizontal="center" vertical="center"/>
    </xf>
    <xf numFmtId="0" fontId="2" fillId="3" borderId="3" xfId="0" applyFont="1" applyFill="1" applyBorder="1" applyAlignment="1" applyProtection="1">
      <alignment horizontal="center" vertical="center"/>
    </xf>
    <xf numFmtId="0" fontId="2" fillId="3" borderId="4" xfId="0" applyFont="1" applyFill="1" applyBorder="1" applyAlignment="1" applyProtection="1">
      <alignment horizontal="center" vertical="center"/>
    </xf>
    <xf numFmtId="0" fontId="2" fillId="3" borderId="5" xfId="0" applyFont="1" applyFill="1" applyBorder="1" applyAlignment="1">
      <alignment horizontal="center" vertical="center"/>
    </xf>
    <xf numFmtId="0" fontId="2" fillId="3" borderId="0" xfId="0" applyFont="1" applyFill="1" applyBorder="1" applyAlignment="1">
      <alignment horizontal="center" vertical="center"/>
    </xf>
    <xf numFmtId="0" fontId="2" fillId="3" borderId="6" xfId="0" applyFont="1" applyFill="1" applyBorder="1" applyAlignment="1">
      <alignment horizontal="center" vertical="center"/>
    </xf>
    <xf numFmtId="0" fontId="2" fillId="3" borderId="5" xfId="0" applyFont="1" applyFill="1" applyBorder="1" applyAlignment="1" applyProtection="1">
      <alignment horizontal="center" vertical="center"/>
    </xf>
    <xf numFmtId="0" fontId="2" fillId="3" borderId="0" xfId="0" applyFont="1" applyFill="1" applyBorder="1" applyAlignment="1" applyProtection="1">
      <alignment horizontal="center" vertical="center"/>
    </xf>
    <xf numFmtId="0" fontId="2" fillId="3" borderId="6" xfId="0" applyFont="1" applyFill="1" applyBorder="1" applyAlignment="1" applyProtection="1">
      <alignment horizontal="center" vertical="center"/>
    </xf>
    <xf numFmtId="0" fontId="2" fillId="3" borderId="7" xfId="0" applyFont="1" applyFill="1" applyBorder="1" applyAlignment="1">
      <alignment horizontal="center" vertical="center"/>
    </xf>
    <xf numFmtId="0" fontId="2" fillId="3" borderId="1" xfId="0" applyFont="1" applyFill="1" applyBorder="1" applyAlignment="1">
      <alignment horizontal="center" vertical="center"/>
    </xf>
    <xf numFmtId="0" fontId="2" fillId="3" borderId="8" xfId="0" applyFont="1" applyFill="1" applyBorder="1" applyAlignment="1">
      <alignment horizontal="center" vertical="center"/>
    </xf>
    <xf numFmtId="0" fontId="2" fillId="3" borderId="9" xfId="0" applyFont="1" applyFill="1" applyBorder="1" applyAlignment="1">
      <alignment horizontal="center" vertical="center" wrapText="1"/>
    </xf>
    <xf numFmtId="4" fontId="2" fillId="3" borderId="9" xfId="0" applyNumberFormat="1" applyFont="1" applyFill="1" applyBorder="1" applyAlignment="1" applyProtection="1">
      <alignment horizontal="center" vertical="center" wrapText="1"/>
      <protection locked="0"/>
    </xf>
    <xf numFmtId="0" fontId="2" fillId="3" borderId="10" xfId="0" applyFont="1" applyFill="1" applyBorder="1" applyAlignment="1">
      <alignment horizontal="center" vertical="center" wrapText="1"/>
    </xf>
    <xf numFmtId="0" fontId="0" fillId="2" borderId="11" xfId="0" applyFill="1" applyBorder="1"/>
    <xf numFmtId="4" fontId="0" fillId="2" borderId="11" xfId="0" applyNumberFormat="1" applyFill="1" applyBorder="1"/>
    <xf numFmtId="0" fontId="2" fillId="2" borderId="5" xfId="0" applyFont="1" applyFill="1" applyBorder="1" applyAlignment="1">
      <alignment horizontal="left" vertical="center" indent="3"/>
    </xf>
    <xf numFmtId="4" fontId="2" fillId="2" borderId="11" xfId="1" applyNumberFormat="1" applyFont="1" applyFill="1" applyBorder="1" applyAlignment="1" applyProtection="1">
      <alignment vertical="center"/>
      <protection locked="0"/>
    </xf>
    <xf numFmtId="0" fontId="0" fillId="2" borderId="5" xfId="0" applyFill="1" applyBorder="1" applyAlignment="1">
      <alignment horizontal="left" vertical="center" indent="5"/>
    </xf>
    <xf numFmtId="4" fontId="1" fillId="2" borderId="11" xfId="1" applyNumberFormat="1" applyFont="1" applyFill="1" applyBorder="1" applyAlignment="1" applyProtection="1">
      <alignment vertical="center"/>
      <protection locked="0"/>
    </xf>
    <xf numFmtId="0" fontId="0" fillId="2" borderId="5" xfId="0" applyFill="1" applyBorder="1" applyAlignment="1">
      <alignment horizontal="left" vertical="center" indent="7"/>
    </xf>
    <xf numFmtId="4" fontId="1" fillId="2" borderId="5" xfId="1" applyNumberFormat="1" applyFont="1" applyFill="1" applyBorder="1" applyAlignment="1" applyProtection="1">
      <alignment vertical="center"/>
      <protection locked="0"/>
    </xf>
    <xf numFmtId="0" fontId="0" fillId="2" borderId="5" xfId="0" applyFill="1" applyBorder="1" applyAlignment="1">
      <alignment horizontal="center" vertical="center"/>
    </xf>
    <xf numFmtId="0" fontId="0" fillId="2" borderId="11" xfId="0" applyFill="1" applyBorder="1" applyAlignment="1">
      <alignment vertical="center"/>
    </xf>
    <xf numFmtId="4" fontId="1" fillId="2" borderId="11" xfId="1" applyNumberFormat="1" applyFont="1" applyFill="1" applyBorder="1"/>
    <xf numFmtId="0" fontId="2" fillId="0" borderId="5" xfId="0" applyFont="1" applyFill="1" applyBorder="1" applyAlignment="1">
      <alignment horizontal="left" vertical="center" indent="3"/>
    </xf>
    <xf numFmtId="4" fontId="2" fillId="0" borderId="11" xfId="1" applyNumberFormat="1" applyFont="1" applyFill="1" applyBorder="1" applyAlignment="1" applyProtection="1">
      <alignment vertical="center"/>
      <protection locked="0"/>
    </xf>
    <xf numFmtId="4" fontId="1" fillId="3" borderId="12" xfId="1" applyNumberFormat="1" applyFont="1" applyFill="1" applyBorder="1"/>
    <xf numFmtId="4" fontId="1" fillId="2" borderId="11" xfId="1" applyNumberFormat="1" applyFont="1" applyFill="1" applyBorder="1" applyAlignment="1">
      <alignment vertical="center"/>
    </xf>
    <xf numFmtId="0" fontId="0" fillId="2" borderId="5" xfId="0" applyFill="1" applyBorder="1" applyAlignment="1" applyProtection="1">
      <alignment horizontal="left" vertical="center" indent="5"/>
      <protection locked="0"/>
    </xf>
    <xf numFmtId="0" fontId="3" fillId="2" borderId="11" xfId="0" applyFont="1" applyFill="1" applyBorder="1" applyAlignment="1">
      <alignment vertical="center"/>
    </xf>
    <xf numFmtId="0" fontId="3" fillId="2" borderId="13" xfId="0" applyFont="1" applyFill="1" applyBorder="1" applyAlignment="1">
      <alignment vertical="center"/>
    </xf>
    <xf numFmtId="4" fontId="0" fillId="2" borderId="13" xfId="0" applyNumberFormat="1" applyFill="1" applyBorder="1"/>
    <xf numFmtId="0" fontId="0" fillId="2" borderId="13" xfId="0" applyFill="1" applyBorder="1"/>
    <xf numFmtId="0" fontId="0" fillId="2" borderId="0" xfId="0" applyFill="1" applyAlignment="1">
      <alignment vertical="center"/>
    </xf>
    <xf numFmtId="4" fontId="0" fillId="2" borderId="0" xfId="0" applyNumberFormat="1" applyFill="1"/>
    <xf numFmtId="0" fontId="0" fillId="2" borderId="0" xfId="0" applyFill="1"/>
    <xf numFmtId="0" fontId="8" fillId="2" borderId="0" xfId="0" applyFont="1" applyFill="1" applyBorder="1" applyAlignment="1">
      <alignment horizontal="justify" vertical="center" wrapText="1"/>
    </xf>
    <xf numFmtId="0" fontId="10" fillId="2" borderId="0" xfId="0" applyFont="1" applyFill="1" applyBorder="1" applyAlignment="1">
      <alignment horizontal="justify" vertical="center" wrapText="1"/>
    </xf>
    <xf numFmtId="4" fontId="2" fillId="3" borderId="9" xfId="0" applyNumberFormat="1" applyFont="1" applyFill="1" applyBorder="1" applyAlignment="1">
      <alignment horizontal="center" vertical="center" wrapText="1"/>
    </xf>
    <xf numFmtId="0" fontId="0" fillId="2" borderId="0" xfId="0" applyFill="1" applyProtection="1">
      <protection locked="0"/>
    </xf>
    <xf numFmtId="0" fontId="3" fillId="2" borderId="13" xfId="0" applyFont="1" applyFill="1" applyBorder="1"/>
    <xf numFmtId="4" fontId="0" fillId="0" borderId="0" xfId="0" applyNumberFormat="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1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row r="8">
          <cell r="E8">
            <v>0</v>
          </cell>
          <cell r="G8">
            <v>0</v>
          </cell>
          <cell r="H8">
            <v>0</v>
          </cell>
          <cell r="I8">
            <v>0</v>
          </cell>
          <cell r="J8">
            <v>0</v>
          </cell>
          <cell r="K8">
            <v>0</v>
          </cell>
        </row>
        <row r="14">
          <cell r="E14">
            <v>0</v>
          </cell>
          <cell r="G14">
            <v>0</v>
          </cell>
          <cell r="H14">
            <v>0</v>
          </cell>
          <cell r="I14">
            <v>0</v>
          </cell>
          <cell r="J14">
            <v>0</v>
          </cell>
          <cell r="K14">
            <v>0</v>
          </cell>
        </row>
      </sheetData>
      <sheetData sheetId="3"/>
      <sheetData sheetId="4"/>
      <sheetData sheetId="5"/>
      <sheetData sheetId="6">
        <row r="9">
          <cell r="B9">
            <v>11307589765</v>
          </cell>
          <cell r="C9">
            <v>80966445.060000002</v>
          </cell>
          <cell r="D9">
            <v>11388556210.059999</v>
          </cell>
          <cell r="E9">
            <v>2193751589.29</v>
          </cell>
          <cell r="F9">
            <v>2184016349.6900001</v>
          </cell>
          <cell r="G9">
            <v>9194804620.7700005</v>
          </cell>
        </row>
        <row r="37">
          <cell r="B37">
            <v>11042353021</v>
          </cell>
          <cell r="C37">
            <v>826822232.58999991</v>
          </cell>
          <cell r="D37">
            <v>11869175253.59</v>
          </cell>
          <cell r="E37">
            <v>2657555597.1400003</v>
          </cell>
          <cell r="F37">
            <v>2657555597.1400003</v>
          </cell>
          <cell r="G37">
            <v>9211619656.4499989</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9E526C-0571-4CBD-A70C-FAC03695FC44}">
  <sheetPr>
    <pageSetUpPr fitToPage="1"/>
  </sheetPr>
  <dimension ref="A1:IV54"/>
  <sheetViews>
    <sheetView tabSelected="1" workbookViewId="0">
      <selection activeCell="B32" sqref="B32"/>
    </sheetView>
  </sheetViews>
  <sheetFormatPr baseColWidth="10" defaultColWidth="1.140625" defaultRowHeight="15" zeroHeight="1" x14ac:dyDescent="0.25"/>
  <cols>
    <col min="1" max="1" width="59.140625" customWidth="1"/>
    <col min="2" max="2" width="18.85546875" style="45" customWidth="1"/>
    <col min="3" max="4" width="19.42578125" customWidth="1"/>
    <col min="5" max="5" width="21.140625" customWidth="1"/>
    <col min="6" max="6" width="20.7109375" customWidth="1"/>
    <col min="7" max="7" width="18" customWidth="1"/>
    <col min="8" max="8" width="21.28515625" customWidth="1"/>
    <col min="9" max="255" width="11.42578125" hidden="1" customWidth="1"/>
    <col min="257" max="257" width="59.140625" customWidth="1"/>
    <col min="258" max="258" width="18.85546875" customWidth="1"/>
    <col min="259" max="260" width="19.42578125" customWidth="1"/>
    <col min="261" max="261" width="21.140625" customWidth="1"/>
    <col min="262" max="262" width="20.7109375" customWidth="1"/>
    <col min="263" max="263" width="18" customWidth="1"/>
    <col min="264" max="264" width="21.28515625" customWidth="1"/>
    <col min="265" max="511" width="0" hidden="1" customWidth="1"/>
    <col min="513" max="513" width="59.140625" customWidth="1"/>
    <col min="514" max="514" width="18.85546875" customWidth="1"/>
    <col min="515" max="516" width="19.42578125" customWidth="1"/>
    <col min="517" max="517" width="21.140625" customWidth="1"/>
    <col min="518" max="518" width="20.7109375" customWidth="1"/>
    <col min="519" max="519" width="18" customWidth="1"/>
    <col min="520" max="520" width="21.28515625" customWidth="1"/>
    <col min="521" max="767" width="0" hidden="1" customWidth="1"/>
    <col min="769" max="769" width="59.140625" customWidth="1"/>
    <col min="770" max="770" width="18.85546875" customWidth="1"/>
    <col min="771" max="772" width="19.42578125" customWidth="1"/>
    <col min="773" max="773" width="21.140625" customWidth="1"/>
    <col min="774" max="774" width="20.7109375" customWidth="1"/>
    <col min="775" max="775" width="18" customWidth="1"/>
    <col min="776" max="776" width="21.28515625" customWidth="1"/>
    <col min="777" max="1023" width="0" hidden="1" customWidth="1"/>
    <col min="1025" max="1025" width="59.140625" customWidth="1"/>
    <col min="1026" max="1026" width="18.85546875" customWidth="1"/>
    <col min="1027" max="1028" width="19.42578125" customWidth="1"/>
    <col min="1029" max="1029" width="21.140625" customWidth="1"/>
    <col min="1030" max="1030" width="20.7109375" customWidth="1"/>
    <col min="1031" max="1031" width="18" customWidth="1"/>
    <col min="1032" max="1032" width="21.28515625" customWidth="1"/>
    <col min="1033" max="1279" width="0" hidden="1" customWidth="1"/>
    <col min="1281" max="1281" width="59.140625" customWidth="1"/>
    <col min="1282" max="1282" width="18.85546875" customWidth="1"/>
    <col min="1283" max="1284" width="19.42578125" customWidth="1"/>
    <col min="1285" max="1285" width="21.140625" customWidth="1"/>
    <col min="1286" max="1286" width="20.7109375" customWidth="1"/>
    <col min="1287" max="1287" width="18" customWidth="1"/>
    <col min="1288" max="1288" width="21.28515625" customWidth="1"/>
    <col min="1289" max="1535" width="0" hidden="1" customWidth="1"/>
    <col min="1537" max="1537" width="59.140625" customWidth="1"/>
    <col min="1538" max="1538" width="18.85546875" customWidth="1"/>
    <col min="1539" max="1540" width="19.42578125" customWidth="1"/>
    <col min="1541" max="1541" width="21.140625" customWidth="1"/>
    <col min="1542" max="1542" width="20.7109375" customWidth="1"/>
    <col min="1543" max="1543" width="18" customWidth="1"/>
    <col min="1544" max="1544" width="21.28515625" customWidth="1"/>
    <col min="1545" max="1791" width="0" hidden="1" customWidth="1"/>
    <col min="1793" max="1793" width="59.140625" customWidth="1"/>
    <col min="1794" max="1794" width="18.85546875" customWidth="1"/>
    <col min="1795" max="1796" width="19.42578125" customWidth="1"/>
    <col min="1797" max="1797" width="21.140625" customWidth="1"/>
    <col min="1798" max="1798" width="20.7109375" customWidth="1"/>
    <col min="1799" max="1799" width="18" customWidth="1"/>
    <col min="1800" max="1800" width="21.28515625" customWidth="1"/>
    <col min="1801" max="2047" width="0" hidden="1" customWidth="1"/>
    <col min="2049" max="2049" width="59.140625" customWidth="1"/>
    <col min="2050" max="2050" width="18.85546875" customWidth="1"/>
    <col min="2051" max="2052" width="19.42578125" customWidth="1"/>
    <col min="2053" max="2053" width="21.140625" customWidth="1"/>
    <col min="2054" max="2054" width="20.7109375" customWidth="1"/>
    <col min="2055" max="2055" width="18" customWidth="1"/>
    <col min="2056" max="2056" width="21.28515625" customWidth="1"/>
    <col min="2057" max="2303" width="0" hidden="1" customWidth="1"/>
    <col min="2305" max="2305" width="59.140625" customWidth="1"/>
    <col min="2306" max="2306" width="18.85546875" customWidth="1"/>
    <col min="2307" max="2308" width="19.42578125" customWidth="1"/>
    <col min="2309" max="2309" width="21.140625" customWidth="1"/>
    <col min="2310" max="2310" width="20.7109375" customWidth="1"/>
    <col min="2311" max="2311" width="18" customWidth="1"/>
    <col min="2312" max="2312" width="21.28515625" customWidth="1"/>
    <col min="2313" max="2559" width="0" hidden="1" customWidth="1"/>
    <col min="2561" max="2561" width="59.140625" customWidth="1"/>
    <col min="2562" max="2562" width="18.85546875" customWidth="1"/>
    <col min="2563" max="2564" width="19.42578125" customWidth="1"/>
    <col min="2565" max="2565" width="21.140625" customWidth="1"/>
    <col min="2566" max="2566" width="20.7109375" customWidth="1"/>
    <col min="2567" max="2567" width="18" customWidth="1"/>
    <col min="2568" max="2568" width="21.28515625" customWidth="1"/>
    <col min="2569" max="2815" width="0" hidden="1" customWidth="1"/>
    <col min="2817" max="2817" width="59.140625" customWidth="1"/>
    <col min="2818" max="2818" width="18.85546875" customWidth="1"/>
    <col min="2819" max="2820" width="19.42578125" customWidth="1"/>
    <col min="2821" max="2821" width="21.140625" customWidth="1"/>
    <col min="2822" max="2822" width="20.7109375" customWidth="1"/>
    <col min="2823" max="2823" width="18" customWidth="1"/>
    <col min="2824" max="2824" width="21.28515625" customWidth="1"/>
    <col min="2825" max="3071" width="0" hidden="1" customWidth="1"/>
    <col min="3073" max="3073" width="59.140625" customWidth="1"/>
    <col min="3074" max="3074" width="18.85546875" customWidth="1"/>
    <col min="3075" max="3076" width="19.42578125" customWidth="1"/>
    <col min="3077" max="3077" width="21.140625" customWidth="1"/>
    <col min="3078" max="3078" width="20.7109375" customWidth="1"/>
    <col min="3079" max="3079" width="18" customWidth="1"/>
    <col min="3080" max="3080" width="21.28515625" customWidth="1"/>
    <col min="3081" max="3327" width="0" hidden="1" customWidth="1"/>
    <col min="3329" max="3329" width="59.140625" customWidth="1"/>
    <col min="3330" max="3330" width="18.85546875" customWidth="1"/>
    <col min="3331" max="3332" width="19.42578125" customWidth="1"/>
    <col min="3333" max="3333" width="21.140625" customWidth="1"/>
    <col min="3334" max="3334" width="20.7109375" customWidth="1"/>
    <col min="3335" max="3335" width="18" customWidth="1"/>
    <col min="3336" max="3336" width="21.28515625" customWidth="1"/>
    <col min="3337" max="3583" width="0" hidden="1" customWidth="1"/>
    <col min="3585" max="3585" width="59.140625" customWidth="1"/>
    <col min="3586" max="3586" width="18.85546875" customWidth="1"/>
    <col min="3587" max="3588" width="19.42578125" customWidth="1"/>
    <col min="3589" max="3589" width="21.140625" customWidth="1"/>
    <col min="3590" max="3590" width="20.7109375" customWidth="1"/>
    <col min="3591" max="3591" width="18" customWidth="1"/>
    <col min="3592" max="3592" width="21.28515625" customWidth="1"/>
    <col min="3593" max="3839" width="0" hidden="1" customWidth="1"/>
    <col min="3841" max="3841" width="59.140625" customWidth="1"/>
    <col min="3842" max="3842" width="18.85546875" customWidth="1"/>
    <col min="3843" max="3844" width="19.42578125" customWidth="1"/>
    <col min="3845" max="3845" width="21.140625" customWidth="1"/>
    <col min="3846" max="3846" width="20.7109375" customWidth="1"/>
    <col min="3847" max="3847" width="18" customWidth="1"/>
    <col min="3848" max="3848" width="21.28515625" customWidth="1"/>
    <col min="3849" max="4095" width="0" hidden="1" customWidth="1"/>
    <col min="4097" max="4097" width="59.140625" customWidth="1"/>
    <col min="4098" max="4098" width="18.85546875" customWidth="1"/>
    <col min="4099" max="4100" width="19.42578125" customWidth="1"/>
    <col min="4101" max="4101" width="21.140625" customWidth="1"/>
    <col min="4102" max="4102" width="20.7109375" customWidth="1"/>
    <col min="4103" max="4103" width="18" customWidth="1"/>
    <col min="4104" max="4104" width="21.28515625" customWidth="1"/>
    <col min="4105" max="4351" width="0" hidden="1" customWidth="1"/>
    <col min="4353" max="4353" width="59.140625" customWidth="1"/>
    <col min="4354" max="4354" width="18.85546875" customWidth="1"/>
    <col min="4355" max="4356" width="19.42578125" customWidth="1"/>
    <col min="4357" max="4357" width="21.140625" customWidth="1"/>
    <col min="4358" max="4358" width="20.7109375" customWidth="1"/>
    <col min="4359" max="4359" width="18" customWidth="1"/>
    <col min="4360" max="4360" width="21.28515625" customWidth="1"/>
    <col min="4361" max="4607" width="0" hidden="1" customWidth="1"/>
    <col min="4609" max="4609" width="59.140625" customWidth="1"/>
    <col min="4610" max="4610" width="18.85546875" customWidth="1"/>
    <col min="4611" max="4612" width="19.42578125" customWidth="1"/>
    <col min="4613" max="4613" width="21.140625" customWidth="1"/>
    <col min="4614" max="4614" width="20.7109375" customWidth="1"/>
    <col min="4615" max="4615" width="18" customWidth="1"/>
    <col min="4616" max="4616" width="21.28515625" customWidth="1"/>
    <col min="4617" max="4863" width="0" hidden="1" customWidth="1"/>
    <col min="4865" max="4865" width="59.140625" customWidth="1"/>
    <col min="4866" max="4866" width="18.85546875" customWidth="1"/>
    <col min="4867" max="4868" width="19.42578125" customWidth="1"/>
    <col min="4869" max="4869" width="21.140625" customWidth="1"/>
    <col min="4870" max="4870" width="20.7109375" customWidth="1"/>
    <col min="4871" max="4871" width="18" customWidth="1"/>
    <col min="4872" max="4872" width="21.28515625" customWidth="1"/>
    <col min="4873" max="5119" width="0" hidden="1" customWidth="1"/>
    <col min="5121" max="5121" width="59.140625" customWidth="1"/>
    <col min="5122" max="5122" width="18.85546875" customWidth="1"/>
    <col min="5123" max="5124" width="19.42578125" customWidth="1"/>
    <col min="5125" max="5125" width="21.140625" customWidth="1"/>
    <col min="5126" max="5126" width="20.7109375" customWidth="1"/>
    <col min="5127" max="5127" width="18" customWidth="1"/>
    <col min="5128" max="5128" width="21.28515625" customWidth="1"/>
    <col min="5129" max="5375" width="0" hidden="1" customWidth="1"/>
    <col min="5377" max="5377" width="59.140625" customWidth="1"/>
    <col min="5378" max="5378" width="18.85546875" customWidth="1"/>
    <col min="5379" max="5380" width="19.42578125" customWidth="1"/>
    <col min="5381" max="5381" width="21.140625" customWidth="1"/>
    <col min="5382" max="5382" width="20.7109375" customWidth="1"/>
    <col min="5383" max="5383" width="18" customWidth="1"/>
    <col min="5384" max="5384" width="21.28515625" customWidth="1"/>
    <col min="5385" max="5631" width="0" hidden="1" customWidth="1"/>
    <col min="5633" max="5633" width="59.140625" customWidth="1"/>
    <col min="5634" max="5634" width="18.85546875" customWidth="1"/>
    <col min="5635" max="5636" width="19.42578125" customWidth="1"/>
    <col min="5637" max="5637" width="21.140625" customWidth="1"/>
    <col min="5638" max="5638" width="20.7109375" customWidth="1"/>
    <col min="5639" max="5639" width="18" customWidth="1"/>
    <col min="5640" max="5640" width="21.28515625" customWidth="1"/>
    <col min="5641" max="5887" width="0" hidden="1" customWidth="1"/>
    <col min="5889" max="5889" width="59.140625" customWidth="1"/>
    <col min="5890" max="5890" width="18.85546875" customWidth="1"/>
    <col min="5891" max="5892" width="19.42578125" customWidth="1"/>
    <col min="5893" max="5893" width="21.140625" customWidth="1"/>
    <col min="5894" max="5894" width="20.7109375" customWidth="1"/>
    <col min="5895" max="5895" width="18" customWidth="1"/>
    <col min="5896" max="5896" width="21.28515625" customWidth="1"/>
    <col min="5897" max="6143" width="0" hidden="1" customWidth="1"/>
    <col min="6145" max="6145" width="59.140625" customWidth="1"/>
    <col min="6146" max="6146" width="18.85546875" customWidth="1"/>
    <col min="6147" max="6148" width="19.42578125" customWidth="1"/>
    <col min="6149" max="6149" width="21.140625" customWidth="1"/>
    <col min="6150" max="6150" width="20.7109375" customWidth="1"/>
    <col min="6151" max="6151" width="18" customWidth="1"/>
    <col min="6152" max="6152" width="21.28515625" customWidth="1"/>
    <col min="6153" max="6399" width="0" hidden="1" customWidth="1"/>
    <col min="6401" max="6401" width="59.140625" customWidth="1"/>
    <col min="6402" max="6402" width="18.85546875" customWidth="1"/>
    <col min="6403" max="6404" width="19.42578125" customWidth="1"/>
    <col min="6405" max="6405" width="21.140625" customWidth="1"/>
    <col min="6406" max="6406" width="20.7109375" customWidth="1"/>
    <col min="6407" max="6407" width="18" customWidth="1"/>
    <col min="6408" max="6408" width="21.28515625" customWidth="1"/>
    <col min="6409" max="6655" width="0" hidden="1" customWidth="1"/>
    <col min="6657" max="6657" width="59.140625" customWidth="1"/>
    <col min="6658" max="6658" width="18.85546875" customWidth="1"/>
    <col min="6659" max="6660" width="19.42578125" customWidth="1"/>
    <col min="6661" max="6661" width="21.140625" customWidth="1"/>
    <col min="6662" max="6662" width="20.7109375" customWidth="1"/>
    <col min="6663" max="6663" width="18" customWidth="1"/>
    <col min="6664" max="6664" width="21.28515625" customWidth="1"/>
    <col min="6665" max="6911" width="0" hidden="1" customWidth="1"/>
    <col min="6913" max="6913" width="59.140625" customWidth="1"/>
    <col min="6914" max="6914" width="18.85546875" customWidth="1"/>
    <col min="6915" max="6916" width="19.42578125" customWidth="1"/>
    <col min="6917" max="6917" width="21.140625" customWidth="1"/>
    <col min="6918" max="6918" width="20.7109375" customWidth="1"/>
    <col min="6919" max="6919" width="18" customWidth="1"/>
    <col min="6920" max="6920" width="21.28515625" customWidth="1"/>
    <col min="6921" max="7167" width="0" hidden="1" customWidth="1"/>
    <col min="7169" max="7169" width="59.140625" customWidth="1"/>
    <col min="7170" max="7170" width="18.85546875" customWidth="1"/>
    <col min="7171" max="7172" width="19.42578125" customWidth="1"/>
    <col min="7173" max="7173" width="21.140625" customWidth="1"/>
    <col min="7174" max="7174" width="20.7109375" customWidth="1"/>
    <col min="7175" max="7175" width="18" customWidth="1"/>
    <col min="7176" max="7176" width="21.28515625" customWidth="1"/>
    <col min="7177" max="7423" width="0" hidden="1" customWidth="1"/>
    <col min="7425" max="7425" width="59.140625" customWidth="1"/>
    <col min="7426" max="7426" width="18.85546875" customWidth="1"/>
    <col min="7427" max="7428" width="19.42578125" customWidth="1"/>
    <col min="7429" max="7429" width="21.140625" customWidth="1"/>
    <col min="7430" max="7430" width="20.7109375" customWidth="1"/>
    <col min="7431" max="7431" width="18" customWidth="1"/>
    <col min="7432" max="7432" width="21.28515625" customWidth="1"/>
    <col min="7433" max="7679" width="0" hidden="1" customWidth="1"/>
    <col min="7681" max="7681" width="59.140625" customWidth="1"/>
    <col min="7682" max="7682" width="18.85546875" customWidth="1"/>
    <col min="7683" max="7684" width="19.42578125" customWidth="1"/>
    <col min="7685" max="7685" width="21.140625" customWidth="1"/>
    <col min="7686" max="7686" width="20.7109375" customWidth="1"/>
    <col min="7687" max="7687" width="18" customWidth="1"/>
    <col min="7688" max="7688" width="21.28515625" customWidth="1"/>
    <col min="7689" max="7935" width="0" hidden="1" customWidth="1"/>
    <col min="7937" max="7937" width="59.140625" customWidth="1"/>
    <col min="7938" max="7938" width="18.85546875" customWidth="1"/>
    <col min="7939" max="7940" width="19.42578125" customWidth="1"/>
    <col min="7941" max="7941" width="21.140625" customWidth="1"/>
    <col min="7942" max="7942" width="20.7109375" customWidth="1"/>
    <col min="7943" max="7943" width="18" customWidth="1"/>
    <col min="7944" max="7944" width="21.28515625" customWidth="1"/>
    <col min="7945" max="8191" width="0" hidden="1" customWidth="1"/>
    <col min="8193" max="8193" width="59.140625" customWidth="1"/>
    <col min="8194" max="8194" width="18.85546875" customWidth="1"/>
    <col min="8195" max="8196" width="19.42578125" customWidth="1"/>
    <col min="8197" max="8197" width="21.140625" customWidth="1"/>
    <col min="8198" max="8198" width="20.7109375" customWidth="1"/>
    <col min="8199" max="8199" width="18" customWidth="1"/>
    <col min="8200" max="8200" width="21.28515625" customWidth="1"/>
    <col min="8201" max="8447" width="0" hidden="1" customWidth="1"/>
    <col min="8449" max="8449" width="59.140625" customWidth="1"/>
    <col min="8450" max="8450" width="18.85546875" customWidth="1"/>
    <col min="8451" max="8452" width="19.42578125" customWidth="1"/>
    <col min="8453" max="8453" width="21.140625" customWidth="1"/>
    <col min="8454" max="8454" width="20.7109375" customWidth="1"/>
    <col min="8455" max="8455" width="18" customWidth="1"/>
    <col min="8456" max="8456" width="21.28515625" customWidth="1"/>
    <col min="8457" max="8703" width="0" hidden="1" customWidth="1"/>
    <col min="8705" max="8705" width="59.140625" customWidth="1"/>
    <col min="8706" max="8706" width="18.85546875" customWidth="1"/>
    <col min="8707" max="8708" width="19.42578125" customWidth="1"/>
    <col min="8709" max="8709" width="21.140625" customWidth="1"/>
    <col min="8710" max="8710" width="20.7109375" customWidth="1"/>
    <col min="8711" max="8711" width="18" customWidth="1"/>
    <col min="8712" max="8712" width="21.28515625" customWidth="1"/>
    <col min="8713" max="8959" width="0" hidden="1" customWidth="1"/>
    <col min="8961" max="8961" width="59.140625" customWidth="1"/>
    <col min="8962" max="8962" width="18.85546875" customWidth="1"/>
    <col min="8963" max="8964" width="19.42578125" customWidth="1"/>
    <col min="8965" max="8965" width="21.140625" customWidth="1"/>
    <col min="8966" max="8966" width="20.7109375" customWidth="1"/>
    <col min="8967" max="8967" width="18" customWidth="1"/>
    <col min="8968" max="8968" width="21.28515625" customWidth="1"/>
    <col min="8969" max="9215" width="0" hidden="1" customWidth="1"/>
    <col min="9217" max="9217" width="59.140625" customWidth="1"/>
    <col min="9218" max="9218" width="18.85546875" customWidth="1"/>
    <col min="9219" max="9220" width="19.42578125" customWidth="1"/>
    <col min="9221" max="9221" width="21.140625" customWidth="1"/>
    <col min="9222" max="9222" width="20.7109375" customWidth="1"/>
    <col min="9223" max="9223" width="18" customWidth="1"/>
    <col min="9224" max="9224" width="21.28515625" customWidth="1"/>
    <col min="9225" max="9471" width="0" hidden="1" customWidth="1"/>
    <col min="9473" max="9473" width="59.140625" customWidth="1"/>
    <col min="9474" max="9474" width="18.85546875" customWidth="1"/>
    <col min="9475" max="9476" width="19.42578125" customWidth="1"/>
    <col min="9477" max="9477" width="21.140625" customWidth="1"/>
    <col min="9478" max="9478" width="20.7109375" customWidth="1"/>
    <col min="9479" max="9479" width="18" customWidth="1"/>
    <col min="9480" max="9480" width="21.28515625" customWidth="1"/>
    <col min="9481" max="9727" width="0" hidden="1" customWidth="1"/>
    <col min="9729" max="9729" width="59.140625" customWidth="1"/>
    <col min="9730" max="9730" width="18.85546875" customWidth="1"/>
    <col min="9731" max="9732" width="19.42578125" customWidth="1"/>
    <col min="9733" max="9733" width="21.140625" customWidth="1"/>
    <col min="9734" max="9734" width="20.7109375" customWidth="1"/>
    <col min="9735" max="9735" width="18" customWidth="1"/>
    <col min="9736" max="9736" width="21.28515625" customWidth="1"/>
    <col min="9737" max="9983" width="0" hidden="1" customWidth="1"/>
    <col min="9985" max="9985" width="59.140625" customWidth="1"/>
    <col min="9986" max="9986" width="18.85546875" customWidth="1"/>
    <col min="9987" max="9988" width="19.42578125" customWidth="1"/>
    <col min="9989" max="9989" width="21.140625" customWidth="1"/>
    <col min="9990" max="9990" width="20.7109375" customWidth="1"/>
    <col min="9991" max="9991" width="18" customWidth="1"/>
    <col min="9992" max="9992" width="21.28515625" customWidth="1"/>
    <col min="9993" max="10239" width="0" hidden="1" customWidth="1"/>
    <col min="10241" max="10241" width="59.140625" customWidth="1"/>
    <col min="10242" max="10242" width="18.85546875" customWidth="1"/>
    <col min="10243" max="10244" width="19.42578125" customWidth="1"/>
    <col min="10245" max="10245" width="21.140625" customWidth="1"/>
    <col min="10246" max="10246" width="20.7109375" customWidth="1"/>
    <col min="10247" max="10247" width="18" customWidth="1"/>
    <col min="10248" max="10248" width="21.28515625" customWidth="1"/>
    <col min="10249" max="10495" width="0" hidden="1" customWidth="1"/>
    <col min="10497" max="10497" width="59.140625" customWidth="1"/>
    <col min="10498" max="10498" width="18.85546875" customWidth="1"/>
    <col min="10499" max="10500" width="19.42578125" customWidth="1"/>
    <col min="10501" max="10501" width="21.140625" customWidth="1"/>
    <col min="10502" max="10502" width="20.7109375" customWidth="1"/>
    <col min="10503" max="10503" width="18" customWidth="1"/>
    <col min="10504" max="10504" width="21.28515625" customWidth="1"/>
    <col min="10505" max="10751" width="0" hidden="1" customWidth="1"/>
    <col min="10753" max="10753" width="59.140625" customWidth="1"/>
    <col min="10754" max="10754" width="18.85546875" customWidth="1"/>
    <col min="10755" max="10756" width="19.42578125" customWidth="1"/>
    <col min="10757" max="10757" width="21.140625" customWidth="1"/>
    <col min="10758" max="10758" width="20.7109375" customWidth="1"/>
    <col min="10759" max="10759" width="18" customWidth="1"/>
    <col min="10760" max="10760" width="21.28515625" customWidth="1"/>
    <col min="10761" max="11007" width="0" hidden="1" customWidth="1"/>
    <col min="11009" max="11009" width="59.140625" customWidth="1"/>
    <col min="11010" max="11010" width="18.85546875" customWidth="1"/>
    <col min="11011" max="11012" width="19.42578125" customWidth="1"/>
    <col min="11013" max="11013" width="21.140625" customWidth="1"/>
    <col min="11014" max="11014" width="20.7109375" customWidth="1"/>
    <col min="11015" max="11015" width="18" customWidth="1"/>
    <col min="11016" max="11016" width="21.28515625" customWidth="1"/>
    <col min="11017" max="11263" width="0" hidden="1" customWidth="1"/>
    <col min="11265" max="11265" width="59.140625" customWidth="1"/>
    <col min="11266" max="11266" width="18.85546875" customWidth="1"/>
    <col min="11267" max="11268" width="19.42578125" customWidth="1"/>
    <col min="11269" max="11269" width="21.140625" customWidth="1"/>
    <col min="11270" max="11270" width="20.7109375" customWidth="1"/>
    <col min="11271" max="11271" width="18" customWidth="1"/>
    <col min="11272" max="11272" width="21.28515625" customWidth="1"/>
    <col min="11273" max="11519" width="0" hidden="1" customWidth="1"/>
    <col min="11521" max="11521" width="59.140625" customWidth="1"/>
    <col min="11522" max="11522" width="18.85546875" customWidth="1"/>
    <col min="11523" max="11524" width="19.42578125" customWidth="1"/>
    <col min="11525" max="11525" width="21.140625" customWidth="1"/>
    <col min="11526" max="11526" width="20.7109375" customWidth="1"/>
    <col min="11527" max="11527" width="18" customWidth="1"/>
    <col min="11528" max="11528" width="21.28515625" customWidth="1"/>
    <col min="11529" max="11775" width="0" hidden="1" customWidth="1"/>
    <col min="11777" max="11777" width="59.140625" customWidth="1"/>
    <col min="11778" max="11778" width="18.85546875" customWidth="1"/>
    <col min="11779" max="11780" width="19.42578125" customWidth="1"/>
    <col min="11781" max="11781" width="21.140625" customWidth="1"/>
    <col min="11782" max="11782" width="20.7109375" customWidth="1"/>
    <col min="11783" max="11783" width="18" customWidth="1"/>
    <col min="11784" max="11784" width="21.28515625" customWidth="1"/>
    <col min="11785" max="12031" width="0" hidden="1" customWidth="1"/>
    <col min="12033" max="12033" width="59.140625" customWidth="1"/>
    <col min="12034" max="12034" width="18.85546875" customWidth="1"/>
    <col min="12035" max="12036" width="19.42578125" customWidth="1"/>
    <col min="12037" max="12037" width="21.140625" customWidth="1"/>
    <col min="12038" max="12038" width="20.7109375" customWidth="1"/>
    <col min="12039" max="12039" width="18" customWidth="1"/>
    <col min="12040" max="12040" width="21.28515625" customWidth="1"/>
    <col min="12041" max="12287" width="0" hidden="1" customWidth="1"/>
    <col min="12289" max="12289" width="59.140625" customWidth="1"/>
    <col min="12290" max="12290" width="18.85546875" customWidth="1"/>
    <col min="12291" max="12292" width="19.42578125" customWidth="1"/>
    <col min="12293" max="12293" width="21.140625" customWidth="1"/>
    <col min="12294" max="12294" width="20.7109375" customWidth="1"/>
    <col min="12295" max="12295" width="18" customWidth="1"/>
    <col min="12296" max="12296" width="21.28515625" customWidth="1"/>
    <col min="12297" max="12543" width="0" hidden="1" customWidth="1"/>
    <col min="12545" max="12545" width="59.140625" customWidth="1"/>
    <col min="12546" max="12546" width="18.85546875" customWidth="1"/>
    <col min="12547" max="12548" width="19.42578125" customWidth="1"/>
    <col min="12549" max="12549" width="21.140625" customWidth="1"/>
    <col min="12550" max="12550" width="20.7109375" customWidth="1"/>
    <col min="12551" max="12551" width="18" customWidth="1"/>
    <col min="12552" max="12552" width="21.28515625" customWidth="1"/>
    <col min="12553" max="12799" width="0" hidden="1" customWidth="1"/>
    <col min="12801" max="12801" width="59.140625" customWidth="1"/>
    <col min="12802" max="12802" width="18.85546875" customWidth="1"/>
    <col min="12803" max="12804" width="19.42578125" customWidth="1"/>
    <col min="12805" max="12805" width="21.140625" customWidth="1"/>
    <col min="12806" max="12806" width="20.7109375" customWidth="1"/>
    <col min="12807" max="12807" width="18" customWidth="1"/>
    <col min="12808" max="12808" width="21.28515625" customWidth="1"/>
    <col min="12809" max="13055" width="0" hidden="1" customWidth="1"/>
    <col min="13057" max="13057" width="59.140625" customWidth="1"/>
    <col min="13058" max="13058" width="18.85546875" customWidth="1"/>
    <col min="13059" max="13060" width="19.42578125" customWidth="1"/>
    <col min="13061" max="13061" width="21.140625" customWidth="1"/>
    <col min="13062" max="13062" width="20.7109375" customWidth="1"/>
    <col min="13063" max="13063" width="18" customWidth="1"/>
    <col min="13064" max="13064" width="21.28515625" customWidth="1"/>
    <col min="13065" max="13311" width="0" hidden="1" customWidth="1"/>
    <col min="13313" max="13313" width="59.140625" customWidth="1"/>
    <col min="13314" max="13314" width="18.85546875" customWidth="1"/>
    <col min="13315" max="13316" width="19.42578125" customWidth="1"/>
    <col min="13317" max="13317" width="21.140625" customWidth="1"/>
    <col min="13318" max="13318" width="20.7109375" customWidth="1"/>
    <col min="13319" max="13319" width="18" customWidth="1"/>
    <col min="13320" max="13320" width="21.28515625" customWidth="1"/>
    <col min="13321" max="13567" width="0" hidden="1" customWidth="1"/>
    <col min="13569" max="13569" width="59.140625" customWidth="1"/>
    <col min="13570" max="13570" width="18.85546875" customWidth="1"/>
    <col min="13571" max="13572" width="19.42578125" customWidth="1"/>
    <col min="13573" max="13573" width="21.140625" customWidth="1"/>
    <col min="13574" max="13574" width="20.7109375" customWidth="1"/>
    <col min="13575" max="13575" width="18" customWidth="1"/>
    <col min="13576" max="13576" width="21.28515625" customWidth="1"/>
    <col min="13577" max="13823" width="0" hidden="1" customWidth="1"/>
    <col min="13825" max="13825" width="59.140625" customWidth="1"/>
    <col min="13826" max="13826" width="18.85546875" customWidth="1"/>
    <col min="13827" max="13828" width="19.42578125" customWidth="1"/>
    <col min="13829" max="13829" width="21.140625" customWidth="1"/>
    <col min="13830" max="13830" width="20.7109375" customWidth="1"/>
    <col min="13831" max="13831" width="18" customWidth="1"/>
    <col min="13832" max="13832" width="21.28515625" customWidth="1"/>
    <col min="13833" max="14079" width="0" hidden="1" customWidth="1"/>
    <col min="14081" max="14081" width="59.140625" customWidth="1"/>
    <col min="14082" max="14082" width="18.85546875" customWidth="1"/>
    <col min="14083" max="14084" width="19.42578125" customWidth="1"/>
    <col min="14085" max="14085" width="21.140625" customWidth="1"/>
    <col min="14086" max="14086" width="20.7109375" customWidth="1"/>
    <col min="14087" max="14087" width="18" customWidth="1"/>
    <col min="14088" max="14088" width="21.28515625" customWidth="1"/>
    <col min="14089" max="14335" width="0" hidden="1" customWidth="1"/>
    <col min="14337" max="14337" width="59.140625" customWidth="1"/>
    <col min="14338" max="14338" width="18.85546875" customWidth="1"/>
    <col min="14339" max="14340" width="19.42578125" customWidth="1"/>
    <col min="14341" max="14341" width="21.140625" customWidth="1"/>
    <col min="14342" max="14342" width="20.7109375" customWidth="1"/>
    <col min="14343" max="14343" width="18" customWidth="1"/>
    <col min="14344" max="14344" width="21.28515625" customWidth="1"/>
    <col min="14345" max="14591" width="0" hidden="1" customWidth="1"/>
    <col min="14593" max="14593" width="59.140625" customWidth="1"/>
    <col min="14594" max="14594" width="18.85546875" customWidth="1"/>
    <col min="14595" max="14596" width="19.42578125" customWidth="1"/>
    <col min="14597" max="14597" width="21.140625" customWidth="1"/>
    <col min="14598" max="14598" width="20.7109375" customWidth="1"/>
    <col min="14599" max="14599" width="18" customWidth="1"/>
    <col min="14600" max="14600" width="21.28515625" customWidth="1"/>
    <col min="14601" max="14847" width="0" hidden="1" customWidth="1"/>
    <col min="14849" max="14849" width="59.140625" customWidth="1"/>
    <col min="14850" max="14850" width="18.85546875" customWidth="1"/>
    <col min="14851" max="14852" width="19.42578125" customWidth="1"/>
    <col min="14853" max="14853" width="21.140625" customWidth="1"/>
    <col min="14854" max="14854" width="20.7109375" customWidth="1"/>
    <col min="14855" max="14855" width="18" customWidth="1"/>
    <col min="14856" max="14856" width="21.28515625" customWidth="1"/>
    <col min="14857" max="15103" width="0" hidden="1" customWidth="1"/>
    <col min="15105" max="15105" width="59.140625" customWidth="1"/>
    <col min="15106" max="15106" width="18.85546875" customWidth="1"/>
    <col min="15107" max="15108" width="19.42578125" customWidth="1"/>
    <col min="15109" max="15109" width="21.140625" customWidth="1"/>
    <col min="15110" max="15110" width="20.7109375" customWidth="1"/>
    <col min="15111" max="15111" width="18" customWidth="1"/>
    <col min="15112" max="15112" width="21.28515625" customWidth="1"/>
    <col min="15113" max="15359" width="0" hidden="1" customWidth="1"/>
    <col min="15361" max="15361" width="59.140625" customWidth="1"/>
    <col min="15362" max="15362" width="18.85546875" customWidth="1"/>
    <col min="15363" max="15364" width="19.42578125" customWidth="1"/>
    <col min="15365" max="15365" width="21.140625" customWidth="1"/>
    <col min="15366" max="15366" width="20.7109375" customWidth="1"/>
    <col min="15367" max="15367" width="18" customWidth="1"/>
    <col min="15368" max="15368" width="21.28515625" customWidth="1"/>
    <col min="15369" max="15615" width="0" hidden="1" customWidth="1"/>
    <col min="15617" max="15617" width="59.140625" customWidth="1"/>
    <col min="15618" max="15618" width="18.85546875" customWidth="1"/>
    <col min="15619" max="15620" width="19.42578125" customWidth="1"/>
    <col min="15621" max="15621" width="21.140625" customWidth="1"/>
    <col min="15622" max="15622" width="20.7109375" customWidth="1"/>
    <col min="15623" max="15623" width="18" customWidth="1"/>
    <col min="15624" max="15624" width="21.28515625" customWidth="1"/>
    <col min="15625" max="15871" width="0" hidden="1" customWidth="1"/>
    <col min="15873" max="15873" width="59.140625" customWidth="1"/>
    <col min="15874" max="15874" width="18.85546875" customWidth="1"/>
    <col min="15875" max="15876" width="19.42578125" customWidth="1"/>
    <col min="15877" max="15877" width="21.140625" customWidth="1"/>
    <col min="15878" max="15878" width="20.7109375" customWidth="1"/>
    <col min="15879" max="15879" width="18" customWidth="1"/>
    <col min="15880" max="15880" width="21.28515625" customWidth="1"/>
    <col min="15881" max="16127" width="0" hidden="1" customWidth="1"/>
    <col min="16129" max="16129" width="59.140625" customWidth="1"/>
    <col min="16130" max="16130" width="18.85546875" customWidth="1"/>
    <col min="16131" max="16132" width="19.42578125" customWidth="1"/>
    <col min="16133" max="16133" width="21.140625" customWidth="1"/>
    <col min="16134" max="16134" width="20.7109375" customWidth="1"/>
    <col min="16135" max="16135" width="18" customWidth="1"/>
    <col min="16136" max="16136" width="21.28515625" customWidth="1"/>
    <col min="16137" max="16383" width="0" hidden="1" customWidth="1"/>
  </cols>
  <sheetData>
    <row r="1" spans="1:256" ht="26.25" x14ac:dyDescent="0.25">
      <c r="A1" s="1" t="s">
        <v>0</v>
      </c>
      <c r="B1" s="1"/>
      <c r="C1" s="1"/>
      <c r="D1" s="1"/>
      <c r="E1" s="1"/>
      <c r="F1" s="1"/>
      <c r="G1" s="1"/>
      <c r="H1" s="1"/>
    </row>
    <row r="2" spans="1:256" x14ac:dyDescent="0.25">
      <c r="A2" s="2" t="s">
        <v>1</v>
      </c>
      <c r="B2" s="3"/>
      <c r="C2" s="3"/>
      <c r="D2" s="3"/>
      <c r="E2" s="3"/>
      <c r="F2" s="3"/>
      <c r="G2" s="3"/>
      <c r="H2" s="4"/>
    </row>
    <row r="3" spans="1:256" x14ac:dyDescent="0.25">
      <c r="A3" s="5" t="s">
        <v>2</v>
      </c>
      <c r="B3" s="6"/>
      <c r="C3" s="6"/>
      <c r="D3" s="6"/>
      <c r="E3" s="6"/>
      <c r="F3" s="6"/>
      <c r="G3" s="6"/>
      <c r="H3" s="7"/>
    </row>
    <row r="4" spans="1:256" x14ac:dyDescent="0.25">
      <c r="A4" s="8" t="s">
        <v>3</v>
      </c>
      <c r="B4" s="9"/>
      <c r="C4" s="9"/>
      <c r="D4" s="9"/>
      <c r="E4" s="9"/>
      <c r="F4" s="9"/>
      <c r="G4" s="9"/>
      <c r="H4" s="10"/>
    </row>
    <row r="5" spans="1:256" x14ac:dyDescent="0.25">
      <c r="A5" s="11" t="s">
        <v>4</v>
      </c>
      <c r="B5" s="12"/>
      <c r="C5" s="12"/>
      <c r="D5" s="12"/>
      <c r="E5" s="12"/>
      <c r="F5" s="12"/>
      <c r="G5" s="12"/>
      <c r="H5" s="13"/>
    </row>
    <row r="6" spans="1:256" ht="62.25" customHeight="1" x14ac:dyDescent="0.25">
      <c r="A6" s="14" t="s">
        <v>5</v>
      </c>
      <c r="B6" s="15" t="s">
        <v>6</v>
      </c>
      <c r="C6" s="14" t="s">
        <v>7</v>
      </c>
      <c r="D6" s="14" t="s">
        <v>8</v>
      </c>
      <c r="E6" s="14" t="s">
        <v>9</v>
      </c>
      <c r="F6" s="14" t="s">
        <v>10</v>
      </c>
      <c r="G6" s="14" t="s">
        <v>11</v>
      </c>
      <c r="H6" s="16" t="s">
        <v>12</v>
      </c>
    </row>
    <row r="7" spans="1:256" x14ac:dyDescent="0.25">
      <c r="A7" s="17"/>
      <c r="B7" s="18"/>
      <c r="C7" s="17"/>
      <c r="D7" s="17"/>
      <c r="E7" s="17"/>
      <c r="F7" s="17"/>
      <c r="G7" s="17"/>
      <c r="H7" s="17"/>
    </row>
    <row r="8" spans="1:256" x14ac:dyDescent="0.25">
      <c r="A8" s="19" t="s">
        <v>13</v>
      </c>
      <c r="B8" s="20">
        <f>B9+B13</f>
        <v>2256721767.9200001</v>
      </c>
      <c r="C8" s="20">
        <f t="shared" ref="C8:H8" si="0">C9+C13</f>
        <v>0</v>
      </c>
      <c r="D8" s="20">
        <f t="shared" si="0"/>
        <v>11737657.700000001</v>
      </c>
      <c r="E8" s="20">
        <f t="shared" si="0"/>
        <v>0</v>
      </c>
      <c r="F8" s="20">
        <f t="shared" si="0"/>
        <v>2244984110.2199998</v>
      </c>
      <c r="G8" s="20">
        <f t="shared" si="0"/>
        <v>36184948.579999998</v>
      </c>
      <c r="H8" s="20">
        <f t="shared" si="0"/>
        <v>0</v>
      </c>
    </row>
    <row r="9" spans="1:256" x14ac:dyDescent="0.25">
      <c r="A9" s="21" t="s">
        <v>14</v>
      </c>
      <c r="B9" s="22">
        <f>SUM(B10:B12)</f>
        <v>0</v>
      </c>
      <c r="C9" s="22">
        <f t="shared" ref="C9:H9" si="1">SUM(C10:C12)</f>
        <v>0</v>
      </c>
      <c r="D9" s="22">
        <f t="shared" si="1"/>
        <v>0</v>
      </c>
      <c r="E9" s="22">
        <f t="shared" si="1"/>
        <v>0</v>
      </c>
      <c r="F9" s="22">
        <f t="shared" si="1"/>
        <v>0</v>
      </c>
      <c r="G9" s="22">
        <f t="shared" si="1"/>
        <v>0</v>
      </c>
      <c r="H9" s="22">
        <f t="shared" si="1"/>
        <v>0</v>
      </c>
    </row>
    <row r="10" spans="1:256" x14ac:dyDescent="0.25">
      <c r="A10" s="23" t="s">
        <v>15</v>
      </c>
      <c r="B10" s="22">
        <v>0</v>
      </c>
      <c r="C10" s="22">
        <v>0</v>
      </c>
      <c r="D10" s="22">
        <v>0</v>
      </c>
      <c r="E10" s="22">
        <v>0</v>
      </c>
      <c r="F10" s="22">
        <v>0</v>
      </c>
      <c r="G10" s="22">
        <v>0</v>
      </c>
      <c r="H10" s="22">
        <v>0</v>
      </c>
    </row>
    <row r="11" spans="1:256" x14ac:dyDescent="0.25">
      <c r="A11" s="23" t="s">
        <v>16</v>
      </c>
      <c r="B11" s="22">
        <v>0</v>
      </c>
      <c r="C11" s="22">
        <v>0</v>
      </c>
      <c r="D11" s="22">
        <v>0</v>
      </c>
      <c r="E11" s="22">
        <v>0</v>
      </c>
      <c r="F11" s="22">
        <v>0</v>
      </c>
      <c r="G11" s="22">
        <v>0</v>
      </c>
      <c r="H11" s="22">
        <v>0</v>
      </c>
    </row>
    <row r="12" spans="1:256" x14ac:dyDescent="0.25">
      <c r="A12" s="23" t="s">
        <v>17</v>
      </c>
      <c r="B12" s="22">
        <v>0</v>
      </c>
      <c r="C12" s="22">
        <v>0</v>
      </c>
      <c r="D12" s="22">
        <v>0</v>
      </c>
      <c r="E12" s="22">
        <v>0</v>
      </c>
      <c r="F12" s="22">
        <v>0</v>
      </c>
      <c r="G12" s="22">
        <v>0</v>
      </c>
      <c r="H12" s="22">
        <v>0</v>
      </c>
    </row>
    <row r="13" spans="1:256" x14ac:dyDescent="0.25">
      <c r="A13" s="21" t="s">
        <v>18</v>
      </c>
      <c r="B13" s="22">
        <f>SUM(B14+B20+B21)</f>
        <v>2256721767.9200001</v>
      </c>
      <c r="C13" s="22">
        <f t="shared" ref="C13:BN13" si="2">SUM(C14+C20+C21)</f>
        <v>0</v>
      </c>
      <c r="D13" s="22">
        <f t="shared" si="2"/>
        <v>11737657.700000001</v>
      </c>
      <c r="E13" s="22">
        <f t="shared" si="2"/>
        <v>0</v>
      </c>
      <c r="F13" s="22">
        <f t="shared" si="2"/>
        <v>2244984110.2199998</v>
      </c>
      <c r="G13" s="22">
        <f t="shared" si="2"/>
        <v>36184948.579999998</v>
      </c>
      <c r="H13" s="22">
        <f t="shared" si="2"/>
        <v>0</v>
      </c>
      <c r="I13" s="22">
        <f t="shared" si="2"/>
        <v>0</v>
      </c>
      <c r="J13" s="22">
        <f t="shared" si="2"/>
        <v>0</v>
      </c>
      <c r="K13" s="22">
        <f t="shared" si="2"/>
        <v>0</v>
      </c>
      <c r="L13" s="22">
        <f t="shared" si="2"/>
        <v>0</v>
      </c>
      <c r="M13" s="22">
        <f t="shared" si="2"/>
        <v>0</v>
      </c>
      <c r="N13" s="22">
        <f t="shared" si="2"/>
        <v>0</v>
      </c>
      <c r="O13" s="22">
        <f t="shared" si="2"/>
        <v>0</v>
      </c>
      <c r="P13" s="22">
        <f t="shared" si="2"/>
        <v>0</v>
      </c>
      <c r="Q13" s="22">
        <f t="shared" si="2"/>
        <v>0</v>
      </c>
      <c r="R13" s="22">
        <f t="shared" si="2"/>
        <v>0</v>
      </c>
      <c r="S13" s="22">
        <f t="shared" si="2"/>
        <v>0</v>
      </c>
      <c r="T13" s="22">
        <f t="shared" si="2"/>
        <v>0</v>
      </c>
      <c r="U13" s="22">
        <f t="shared" si="2"/>
        <v>0</v>
      </c>
      <c r="V13" s="22">
        <f t="shared" si="2"/>
        <v>0</v>
      </c>
      <c r="W13" s="22">
        <f t="shared" si="2"/>
        <v>0</v>
      </c>
      <c r="X13" s="22">
        <f t="shared" si="2"/>
        <v>0</v>
      </c>
      <c r="Y13" s="22">
        <f t="shared" si="2"/>
        <v>0</v>
      </c>
      <c r="Z13" s="22">
        <f t="shared" si="2"/>
        <v>0</v>
      </c>
      <c r="AA13" s="22">
        <f t="shared" si="2"/>
        <v>0</v>
      </c>
      <c r="AB13" s="22">
        <f t="shared" si="2"/>
        <v>0</v>
      </c>
      <c r="AC13" s="22">
        <f t="shared" si="2"/>
        <v>0</v>
      </c>
      <c r="AD13" s="22">
        <f t="shared" si="2"/>
        <v>0</v>
      </c>
      <c r="AE13" s="22">
        <f t="shared" si="2"/>
        <v>0</v>
      </c>
      <c r="AF13" s="22">
        <f t="shared" si="2"/>
        <v>0</v>
      </c>
      <c r="AG13" s="22">
        <f t="shared" si="2"/>
        <v>0</v>
      </c>
      <c r="AH13" s="22">
        <f t="shared" si="2"/>
        <v>0</v>
      </c>
      <c r="AI13" s="22">
        <f t="shared" si="2"/>
        <v>0</v>
      </c>
      <c r="AJ13" s="22">
        <f t="shared" si="2"/>
        <v>0</v>
      </c>
      <c r="AK13" s="22">
        <f t="shared" si="2"/>
        <v>0</v>
      </c>
      <c r="AL13" s="22">
        <f t="shared" si="2"/>
        <v>0</v>
      </c>
      <c r="AM13" s="22">
        <f t="shared" si="2"/>
        <v>0</v>
      </c>
      <c r="AN13" s="22">
        <f t="shared" si="2"/>
        <v>0</v>
      </c>
      <c r="AO13" s="22">
        <f t="shared" si="2"/>
        <v>0</v>
      </c>
      <c r="AP13" s="22">
        <f t="shared" si="2"/>
        <v>0</v>
      </c>
      <c r="AQ13" s="22">
        <f t="shared" si="2"/>
        <v>0</v>
      </c>
      <c r="AR13" s="22">
        <f t="shared" si="2"/>
        <v>0</v>
      </c>
      <c r="AS13" s="22">
        <f t="shared" si="2"/>
        <v>0</v>
      </c>
      <c r="AT13" s="22">
        <f t="shared" si="2"/>
        <v>0</v>
      </c>
      <c r="AU13" s="22">
        <f t="shared" si="2"/>
        <v>0</v>
      </c>
      <c r="AV13" s="22">
        <f t="shared" si="2"/>
        <v>0</v>
      </c>
      <c r="AW13" s="22">
        <f t="shared" si="2"/>
        <v>0</v>
      </c>
      <c r="AX13" s="22">
        <f t="shared" si="2"/>
        <v>0</v>
      </c>
      <c r="AY13" s="22">
        <f t="shared" si="2"/>
        <v>0</v>
      </c>
      <c r="AZ13" s="22">
        <f t="shared" si="2"/>
        <v>0</v>
      </c>
      <c r="BA13" s="22">
        <f t="shared" si="2"/>
        <v>0</v>
      </c>
      <c r="BB13" s="22">
        <f t="shared" si="2"/>
        <v>0</v>
      </c>
      <c r="BC13" s="22">
        <f t="shared" si="2"/>
        <v>0</v>
      </c>
      <c r="BD13" s="22">
        <f t="shared" si="2"/>
        <v>0</v>
      </c>
      <c r="BE13" s="22">
        <f t="shared" si="2"/>
        <v>0</v>
      </c>
      <c r="BF13" s="22">
        <f t="shared" si="2"/>
        <v>0</v>
      </c>
      <c r="BG13" s="22">
        <f t="shared" si="2"/>
        <v>0</v>
      </c>
      <c r="BH13" s="22">
        <f t="shared" si="2"/>
        <v>0</v>
      </c>
      <c r="BI13" s="22">
        <f t="shared" si="2"/>
        <v>0</v>
      </c>
      <c r="BJ13" s="22">
        <f t="shared" si="2"/>
        <v>0</v>
      </c>
      <c r="BK13" s="22">
        <f t="shared" si="2"/>
        <v>0</v>
      </c>
      <c r="BL13" s="22">
        <f t="shared" si="2"/>
        <v>0</v>
      </c>
      <c r="BM13" s="22">
        <f t="shared" si="2"/>
        <v>0</v>
      </c>
      <c r="BN13" s="22">
        <f t="shared" si="2"/>
        <v>0</v>
      </c>
      <c r="BO13" s="22">
        <f t="shared" ref="BO13:DZ13" si="3">SUM(BO14+BO20+BO21)</f>
        <v>0</v>
      </c>
      <c r="BP13" s="22">
        <f t="shared" si="3"/>
        <v>0</v>
      </c>
      <c r="BQ13" s="22">
        <f t="shared" si="3"/>
        <v>0</v>
      </c>
      <c r="BR13" s="22">
        <f t="shared" si="3"/>
        <v>0</v>
      </c>
      <c r="BS13" s="22">
        <f t="shared" si="3"/>
        <v>0</v>
      </c>
      <c r="BT13" s="22">
        <f t="shared" si="3"/>
        <v>0</v>
      </c>
      <c r="BU13" s="22">
        <f t="shared" si="3"/>
        <v>0</v>
      </c>
      <c r="BV13" s="22">
        <f t="shared" si="3"/>
        <v>0</v>
      </c>
      <c r="BW13" s="22">
        <f t="shared" si="3"/>
        <v>0</v>
      </c>
      <c r="BX13" s="22">
        <f t="shared" si="3"/>
        <v>0</v>
      </c>
      <c r="BY13" s="22">
        <f t="shared" si="3"/>
        <v>0</v>
      </c>
      <c r="BZ13" s="22">
        <f t="shared" si="3"/>
        <v>0</v>
      </c>
      <c r="CA13" s="22">
        <f t="shared" si="3"/>
        <v>0</v>
      </c>
      <c r="CB13" s="22">
        <f t="shared" si="3"/>
        <v>0</v>
      </c>
      <c r="CC13" s="22">
        <f t="shared" si="3"/>
        <v>0</v>
      </c>
      <c r="CD13" s="22">
        <f t="shared" si="3"/>
        <v>0</v>
      </c>
      <c r="CE13" s="22">
        <f t="shared" si="3"/>
        <v>0</v>
      </c>
      <c r="CF13" s="22">
        <f t="shared" si="3"/>
        <v>0</v>
      </c>
      <c r="CG13" s="22">
        <f t="shared" si="3"/>
        <v>0</v>
      </c>
      <c r="CH13" s="22">
        <f t="shared" si="3"/>
        <v>0</v>
      </c>
      <c r="CI13" s="22">
        <f t="shared" si="3"/>
        <v>0</v>
      </c>
      <c r="CJ13" s="22">
        <f t="shared" si="3"/>
        <v>0</v>
      </c>
      <c r="CK13" s="22">
        <f t="shared" si="3"/>
        <v>0</v>
      </c>
      <c r="CL13" s="22">
        <f t="shared" si="3"/>
        <v>0</v>
      </c>
      <c r="CM13" s="22">
        <f t="shared" si="3"/>
        <v>0</v>
      </c>
      <c r="CN13" s="22">
        <f t="shared" si="3"/>
        <v>0</v>
      </c>
      <c r="CO13" s="22">
        <f t="shared" si="3"/>
        <v>0</v>
      </c>
      <c r="CP13" s="22">
        <f t="shared" si="3"/>
        <v>0</v>
      </c>
      <c r="CQ13" s="22">
        <f t="shared" si="3"/>
        <v>0</v>
      </c>
      <c r="CR13" s="22">
        <f t="shared" si="3"/>
        <v>0</v>
      </c>
      <c r="CS13" s="22">
        <f t="shared" si="3"/>
        <v>0</v>
      </c>
      <c r="CT13" s="22">
        <f t="shared" si="3"/>
        <v>0</v>
      </c>
      <c r="CU13" s="22">
        <f t="shared" si="3"/>
        <v>0</v>
      </c>
      <c r="CV13" s="22">
        <f t="shared" si="3"/>
        <v>0</v>
      </c>
      <c r="CW13" s="22">
        <f t="shared" si="3"/>
        <v>0</v>
      </c>
      <c r="CX13" s="22">
        <f t="shared" si="3"/>
        <v>0</v>
      </c>
      <c r="CY13" s="22">
        <f t="shared" si="3"/>
        <v>0</v>
      </c>
      <c r="CZ13" s="22">
        <f t="shared" si="3"/>
        <v>0</v>
      </c>
      <c r="DA13" s="22">
        <f t="shared" si="3"/>
        <v>0</v>
      </c>
      <c r="DB13" s="22">
        <f t="shared" si="3"/>
        <v>0</v>
      </c>
      <c r="DC13" s="22">
        <f t="shared" si="3"/>
        <v>0</v>
      </c>
      <c r="DD13" s="22">
        <f t="shared" si="3"/>
        <v>0</v>
      </c>
      <c r="DE13" s="22">
        <f t="shared" si="3"/>
        <v>0</v>
      </c>
      <c r="DF13" s="22">
        <f t="shared" si="3"/>
        <v>0</v>
      </c>
      <c r="DG13" s="22">
        <f t="shared" si="3"/>
        <v>0</v>
      </c>
      <c r="DH13" s="22">
        <f t="shared" si="3"/>
        <v>0</v>
      </c>
      <c r="DI13" s="22">
        <f t="shared" si="3"/>
        <v>0</v>
      </c>
      <c r="DJ13" s="22">
        <f t="shared" si="3"/>
        <v>0</v>
      </c>
      <c r="DK13" s="22">
        <f t="shared" si="3"/>
        <v>0</v>
      </c>
      <c r="DL13" s="22">
        <f t="shared" si="3"/>
        <v>0</v>
      </c>
      <c r="DM13" s="22">
        <f t="shared" si="3"/>
        <v>0</v>
      </c>
      <c r="DN13" s="22">
        <f t="shared" si="3"/>
        <v>0</v>
      </c>
      <c r="DO13" s="22">
        <f t="shared" si="3"/>
        <v>0</v>
      </c>
      <c r="DP13" s="22">
        <f t="shared" si="3"/>
        <v>0</v>
      </c>
      <c r="DQ13" s="22">
        <f t="shared" si="3"/>
        <v>0</v>
      </c>
      <c r="DR13" s="22">
        <f t="shared" si="3"/>
        <v>0</v>
      </c>
      <c r="DS13" s="22">
        <f t="shared" si="3"/>
        <v>0</v>
      </c>
      <c r="DT13" s="22">
        <f t="shared" si="3"/>
        <v>0</v>
      </c>
      <c r="DU13" s="22">
        <f t="shared" si="3"/>
        <v>0</v>
      </c>
      <c r="DV13" s="22">
        <f t="shared" si="3"/>
        <v>0</v>
      </c>
      <c r="DW13" s="22">
        <f t="shared" si="3"/>
        <v>0</v>
      </c>
      <c r="DX13" s="22">
        <f t="shared" si="3"/>
        <v>0</v>
      </c>
      <c r="DY13" s="22">
        <f t="shared" si="3"/>
        <v>0</v>
      </c>
      <c r="DZ13" s="22">
        <f t="shared" si="3"/>
        <v>0</v>
      </c>
      <c r="EA13" s="22">
        <f t="shared" ref="EA13:GL13" si="4">SUM(EA14+EA20+EA21)</f>
        <v>0</v>
      </c>
      <c r="EB13" s="22">
        <f t="shared" si="4"/>
        <v>0</v>
      </c>
      <c r="EC13" s="22">
        <f t="shared" si="4"/>
        <v>0</v>
      </c>
      <c r="ED13" s="22">
        <f t="shared" si="4"/>
        <v>0</v>
      </c>
      <c r="EE13" s="22">
        <f t="shared" si="4"/>
        <v>0</v>
      </c>
      <c r="EF13" s="22">
        <f t="shared" si="4"/>
        <v>0</v>
      </c>
      <c r="EG13" s="22">
        <f t="shared" si="4"/>
        <v>0</v>
      </c>
      <c r="EH13" s="22">
        <f t="shared" si="4"/>
        <v>0</v>
      </c>
      <c r="EI13" s="22">
        <f t="shared" si="4"/>
        <v>0</v>
      </c>
      <c r="EJ13" s="22">
        <f t="shared" si="4"/>
        <v>0</v>
      </c>
      <c r="EK13" s="22">
        <f t="shared" si="4"/>
        <v>0</v>
      </c>
      <c r="EL13" s="22">
        <f t="shared" si="4"/>
        <v>0</v>
      </c>
      <c r="EM13" s="22">
        <f t="shared" si="4"/>
        <v>0</v>
      </c>
      <c r="EN13" s="22">
        <f t="shared" si="4"/>
        <v>0</v>
      </c>
      <c r="EO13" s="22">
        <f t="shared" si="4"/>
        <v>0</v>
      </c>
      <c r="EP13" s="22">
        <f t="shared" si="4"/>
        <v>0</v>
      </c>
      <c r="EQ13" s="22">
        <f t="shared" si="4"/>
        <v>0</v>
      </c>
      <c r="ER13" s="22">
        <f t="shared" si="4"/>
        <v>0</v>
      </c>
      <c r="ES13" s="22">
        <f t="shared" si="4"/>
        <v>0</v>
      </c>
      <c r="ET13" s="22">
        <f t="shared" si="4"/>
        <v>0</v>
      </c>
      <c r="EU13" s="22">
        <f t="shared" si="4"/>
        <v>0</v>
      </c>
      <c r="EV13" s="22">
        <f t="shared" si="4"/>
        <v>0</v>
      </c>
      <c r="EW13" s="22">
        <f t="shared" si="4"/>
        <v>0</v>
      </c>
      <c r="EX13" s="22">
        <f t="shared" si="4"/>
        <v>0</v>
      </c>
      <c r="EY13" s="22">
        <f t="shared" si="4"/>
        <v>0</v>
      </c>
      <c r="EZ13" s="22">
        <f t="shared" si="4"/>
        <v>0</v>
      </c>
      <c r="FA13" s="22">
        <f t="shared" si="4"/>
        <v>0</v>
      </c>
      <c r="FB13" s="22">
        <f t="shared" si="4"/>
        <v>0</v>
      </c>
      <c r="FC13" s="22">
        <f t="shared" si="4"/>
        <v>0</v>
      </c>
      <c r="FD13" s="22">
        <f t="shared" si="4"/>
        <v>0</v>
      </c>
      <c r="FE13" s="22">
        <f t="shared" si="4"/>
        <v>0</v>
      </c>
      <c r="FF13" s="22">
        <f t="shared" si="4"/>
        <v>0</v>
      </c>
      <c r="FG13" s="22">
        <f t="shared" si="4"/>
        <v>0</v>
      </c>
      <c r="FH13" s="22">
        <f t="shared" si="4"/>
        <v>0</v>
      </c>
      <c r="FI13" s="22">
        <f t="shared" si="4"/>
        <v>0</v>
      </c>
      <c r="FJ13" s="22">
        <f t="shared" si="4"/>
        <v>0</v>
      </c>
      <c r="FK13" s="22">
        <f t="shared" si="4"/>
        <v>0</v>
      </c>
      <c r="FL13" s="22">
        <f t="shared" si="4"/>
        <v>0</v>
      </c>
      <c r="FM13" s="22">
        <f t="shared" si="4"/>
        <v>0</v>
      </c>
      <c r="FN13" s="22">
        <f t="shared" si="4"/>
        <v>0</v>
      </c>
      <c r="FO13" s="22">
        <f t="shared" si="4"/>
        <v>0</v>
      </c>
      <c r="FP13" s="22">
        <f t="shared" si="4"/>
        <v>0</v>
      </c>
      <c r="FQ13" s="22">
        <f t="shared" si="4"/>
        <v>0</v>
      </c>
      <c r="FR13" s="22">
        <f t="shared" si="4"/>
        <v>0</v>
      </c>
      <c r="FS13" s="22">
        <f t="shared" si="4"/>
        <v>0</v>
      </c>
      <c r="FT13" s="22">
        <f t="shared" si="4"/>
        <v>0</v>
      </c>
      <c r="FU13" s="22">
        <f t="shared" si="4"/>
        <v>0</v>
      </c>
      <c r="FV13" s="22">
        <f t="shared" si="4"/>
        <v>0</v>
      </c>
      <c r="FW13" s="22">
        <f t="shared" si="4"/>
        <v>0</v>
      </c>
      <c r="FX13" s="22">
        <f t="shared" si="4"/>
        <v>0</v>
      </c>
      <c r="FY13" s="22">
        <f t="shared" si="4"/>
        <v>0</v>
      </c>
      <c r="FZ13" s="22">
        <f t="shared" si="4"/>
        <v>0</v>
      </c>
      <c r="GA13" s="22">
        <f t="shared" si="4"/>
        <v>0</v>
      </c>
      <c r="GB13" s="22">
        <f t="shared" si="4"/>
        <v>0</v>
      </c>
      <c r="GC13" s="22">
        <f t="shared" si="4"/>
        <v>0</v>
      </c>
      <c r="GD13" s="22">
        <f t="shared" si="4"/>
        <v>0</v>
      </c>
      <c r="GE13" s="22">
        <f t="shared" si="4"/>
        <v>0</v>
      </c>
      <c r="GF13" s="22">
        <f t="shared" si="4"/>
        <v>0</v>
      </c>
      <c r="GG13" s="22">
        <f t="shared" si="4"/>
        <v>0</v>
      </c>
      <c r="GH13" s="22">
        <f t="shared" si="4"/>
        <v>0</v>
      </c>
      <c r="GI13" s="22">
        <f t="shared" si="4"/>
        <v>0</v>
      </c>
      <c r="GJ13" s="22">
        <f t="shared" si="4"/>
        <v>0</v>
      </c>
      <c r="GK13" s="22">
        <f t="shared" si="4"/>
        <v>0</v>
      </c>
      <c r="GL13" s="22">
        <f t="shared" si="4"/>
        <v>0</v>
      </c>
      <c r="GM13" s="22">
        <f t="shared" ref="GM13:IV13" si="5">SUM(GM14+GM20+GM21)</f>
        <v>0</v>
      </c>
      <c r="GN13" s="22">
        <f t="shared" si="5"/>
        <v>0</v>
      </c>
      <c r="GO13" s="22">
        <f t="shared" si="5"/>
        <v>0</v>
      </c>
      <c r="GP13" s="22">
        <f t="shared" si="5"/>
        <v>0</v>
      </c>
      <c r="GQ13" s="22">
        <f t="shared" si="5"/>
        <v>0</v>
      </c>
      <c r="GR13" s="22">
        <f t="shared" si="5"/>
        <v>0</v>
      </c>
      <c r="GS13" s="22">
        <f t="shared" si="5"/>
        <v>0</v>
      </c>
      <c r="GT13" s="22">
        <f t="shared" si="5"/>
        <v>0</v>
      </c>
      <c r="GU13" s="22">
        <f t="shared" si="5"/>
        <v>0</v>
      </c>
      <c r="GV13" s="22">
        <f t="shared" si="5"/>
        <v>0</v>
      </c>
      <c r="GW13" s="22">
        <f t="shared" si="5"/>
        <v>0</v>
      </c>
      <c r="GX13" s="22">
        <f t="shared" si="5"/>
        <v>0</v>
      </c>
      <c r="GY13" s="22">
        <f t="shared" si="5"/>
        <v>0</v>
      </c>
      <c r="GZ13" s="22">
        <f t="shared" si="5"/>
        <v>0</v>
      </c>
      <c r="HA13" s="22">
        <f t="shared" si="5"/>
        <v>0</v>
      </c>
      <c r="HB13" s="22">
        <f t="shared" si="5"/>
        <v>0</v>
      </c>
      <c r="HC13" s="22">
        <f t="shared" si="5"/>
        <v>0</v>
      </c>
      <c r="HD13" s="22">
        <f t="shared" si="5"/>
        <v>0</v>
      </c>
      <c r="HE13" s="22">
        <f t="shared" si="5"/>
        <v>0</v>
      </c>
      <c r="HF13" s="22">
        <f t="shared" si="5"/>
        <v>0</v>
      </c>
      <c r="HG13" s="22">
        <f t="shared" si="5"/>
        <v>0</v>
      </c>
      <c r="HH13" s="22">
        <f t="shared" si="5"/>
        <v>0</v>
      </c>
      <c r="HI13" s="22">
        <f t="shared" si="5"/>
        <v>0</v>
      </c>
      <c r="HJ13" s="22">
        <f t="shared" si="5"/>
        <v>0</v>
      </c>
      <c r="HK13" s="22">
        <f t="shared" si="5"/>
        <v>0</v>
      </c>
      <c r="HL13" s="22">
        <f t="shared" si="5"/>
        <v>0</v>
      </c>
      <c r="HM13" s="22">
        <f t="shared" si="5"/>
        <v>0</v>
      </c>
      <c r="HN13" s="22">
        <f t="shared" si="5"/>
        <v>0</v>
      </c>
      <c r="HO13" s="22">
        <f t="shared" si="5"/>
        <v>0</v>
      </c>
      <c r="HP13" s="22">
        <f t="shared" si="5"/>
        <v>0</v>
      </c>
      <c r="HQ13" s="22">
        <f t="shared" si="5"/>
        <v>0</v>
      </c>
      <c r="HR13" s="22">
        <f t="shared" si="5"/>
        <v>0</v>
      </c>
      <c r="HS13" s="22">
        <f t="shared" si="5"/>
        <v>0</v>
      </c>
      <c r="HT13" s="22">
        <f t="shared" si="5"/>
        <v>0</v>
      </c>
      <c r="HU13" s="22">
        <f t="shared" si="5"/>
        <v>0</v>
      </c>
      <c r="HV13" s="22">
        <f t="shared" si="5"/>
        <v>0</v>
      </c>
      <c r="HW13" s="22">
        <f t="shared" si="5"/>
        <v>0</v>
      </c>
      <c r="HX13" s="22">
        <f t="shared" si="5"/>
        <v>0</v>
      </c>
      <c r="HY13" s="22">
        <f t="shared" si="5"/>
        <v>0</v>
      </c>
      <c r="HZ13" s="22">
        <f t="shared" si="5"/>
        <v>0</v>
      </c>
      <c r="IA13" s="22">
        <f t="shared" si="5"/>
        <v>0</v>
      </c>
      <c r="IB13" s="22">
        <f t="shared" si="5"/>
        <v>0</v>
      </c>
      <c r="IC13" s="22">
        <f t="shared" si="5"/>
        <v>0</v>
      </c>
      <c r="ID13" s="22">
        <f t="shared" si="5"/>
        <v>0</v>
      </c>
      <c r="IE13" s="22">
        <f t="shared" si="5"/>
        <v>0</v>
      </c>
      <c r="IF13" s="22">
        <f t="shared" si="5"/>
        <v>0</v>
      </c>
      <c r="IG13" s="22">
        <f t="shared" si="5"/>
        <v>0</v>
      </c>
      <c r="IH13" s="22">
        <f t="shared" si="5"/>
        <v>0</v>
      </c>
      <c r="II13" s="22">
        <f t="shared" si="5"/>
        <v>0</v>
      </c>
      <c r="IJ13" s="22">
        <f t="shared" si="5"/>
        <v>0</v>
      </c>
      <c r="IK13" s="22">
        <f t="shared" si="5"/>
        <v>0</v>
      </c>
      <c r="IL13" s="22">
        <f t="shared" si="5"/>
        <v>0</v>
      </c>
      <c r="IM13" s="22">
        <f t="shared" si="5"/>
        <v>0</v>
      </c>
      <c r="IN13" s="22">
        <f t="shared" si="5"/>
        <v>0</v>
      </c>
      <c r="IO13" s="22">
        <f t="shared" si="5"/>
        <v>0</v>
      </c>
      <c r="IP13" s="22">
        <f t="shared" si="5"/>
        <v>0</v>
      </c>
      <c r="IQ13" s="22">
        <f t="shared" si="5"/>
        <v>0</v>
      </c>
      <c r="IR13" s="22">
        <f t="shared" si="5"/>
        <v>0</v>
      </c>
      <c r="IS13" s="22">
        <f t="shared" si="5"/>
        <v>0</v>
      </c>
      <c r="IT13" s="22">
        <f t="shared" si="5"/>
        <v>0</v>
      </c>
      <c r="IU13" s="24">
        <f t="shared" si="5"/>
        <v>0</v>
      </c>
      <c r="IV13" s="24">
        <f t="shared" si="5"/>
        <v>0</v>
      </c>
    </row>
    <row r="14" spans="1:256" x14ac:dyDescent="0.25">
      <c r="A14" s="23" t="s">
        <v>19</v>
      </c>
      <c r="B14" s="22">
        <f>SUM(B15:B19)</f>
        <v>2256721767.9200001</v>
      </c>
      <c r="C14" s="22">
        <f t="shared" ref="C14:BN14" si="6">SUM(C15:C19)</f>
        <v>0</v>
      </c>
      <c r="D14" s="22">
        <f t="shared" si="6"/>
        <v>11737657.700000001</v>
      </c>
      <c r="E14" s="22">
        <f t="shared" si="6"/>
        <v>0</v>
      </c>
      <c r="F14" s="22">
        <f t="shared" si="6"/>
        <v>2244984110.2199998</v>
      </c>
      <c r="G14" s="22">
        <f t="shared" si="6"/>
        <v>36184948.579999998</v>
      </c>
      <c r="H14" s="22">
        <f t="shared" si="6"/>
        <v>0</v>
      </c>
      <c r="I14" s="22">
        <f t="shared" si="6"/>
        <v>0</v>
      </c>
      <c r="J14" s="22">
        <f t="shared" si="6"/>
        <v>0</v>
      </c>
      <c r="K14" s="22">
        <f t="shared" si="6"/>
        <v>0</v>
      </c>
      <c r="L14" s="22">
        <f t="shared" si="6"/>
        <v>0</v>
      </c>
      <c r="M14" s="22">
        <f t="shared" si="6"/>
        <v>0</v>
      </c>
      <c r="N14" s="22">
        <f t="shared" si="6"/>
        <v>0</v>
      </c>
      <c r="O14" s="22">
        <f t="shared" si="6"/>
        <v>0</v>
      </c>
      <c r="P14" s="22">
        <f t="shared" si="6"/>
        <v>0</v>
      </c>
      <c r="Q14" s="22">
        <f t="shared" si="6"/>
        <v>0</v>
      </c>
      <c r="R14" s="22">
        <f t="shared" si="6"/>
        <v>0</v>
      </c>
      <c r="S14" s="22">
        <f t="shared" si="6"/>
        <v>0</v>
      </c>
      <c r="T14" s="22">
        <f t="shared" si="6"/>
        <v>0</v>
      </c>
      <c r="U14" s="22">
        <f t="shared" si="6"/>
        <v>0</v>
      </c>
      <c r="V14" s="22">
        <f t="shared" si="6"/>
        <v>0</v>
      </c>
      <c r="W14" s="22">
        <f t="shared" si="6"/>
        <v>0</v>
      </c>
      <c r="X14" s="22">
        <f t="shared" si="6"/>
        <v>0</v>
      </c>
      <c r="Y14" s="22">
        <f t="shared" si="6"/>
        <v>0</v>
      </c>
      <c r="Z14" s="22">
        <f t="shared" si="6"/>
        <v>0</v>
      </c>
      <c r="AA14" s="22">
        <f t="shared" si="6"/>
        <v>0</v>
      </c>
      <c r="AB14" s="22">
        <f t="shared" si="6"/>
        <v>0</v>
      </c>
      <c r="AC14" s="22">
        <f t="shared" si="6"/>
        <v>0</v>
      </c>
      <c r="AD14" s="22">
        <f t="shared" si="6"/>
        <v>0</v>
      </c>
      <c r="AE14" s="22">
        <f t="shared" si="6"/>
        <v>0</v>
      </c>
      <c r="AF14" s="22">
        <f t="shared" si="6"/>
        <v>0</v>
      </c>
      <c r="AG14" s="22">
        <f t="shared" si="6"/>
        <v>0</v>
      </c>
      <c r="AH14" s="22">
        <f t="shared" si="6"/>
        <v>0</v>
      </c>
      <c r="AI14" s="22">
        <f t="shared" si="6"/>
        <v>0</v>
      </c>
      <c r="AJ14" s="22">
        <f t="shared" si="6"/>
        <v>0</v>
      </c>
      <c r="AK14" s="22">
        <f t="shared" si="6"/>
        <v>0</v>
      </c>
      <c r="AL14" s="22">
        <f t="shared" si="6"/>
        <v>0</v>
      </c>
      <c r="AM14" s="22">
        <f t="shared" si="6"/>
        <v>0</v>
      </c>
      <c r="AN14" s="22">
        <f t="shared" si="6"/>
        <v>0</v>
      </c>
      <c r="AO14" s="22">
        <f t="shared" si="6"/>
        <v>0</v>
      </c>
      <c r="AP14" s="22">
        <f t="shared" si="6"/>
        <v>0</v>
      </c>
      <c r="AQ14" s="22">
        <f t="shared" si="6"/>
        <v>0</v>
      </c>
      <c r="AR14" s="22">
        <f t="shared" si="6"/>
        <v>0</v>
      </c>
      <c r="AS14" s="22">
        <f t="shared" si="6"/>
        <v>0</v>
      </c>
      <c r="AT14" s="22">
        <f t="shared" si="6"/>
        <v>0</v>
      </c>
      <c r="AU14" s="22">
        <f t="shared" si="6"/>
        <v>0</v>
      </c>
      <c r="AV14" s="22">
        <f t="shared" si="6"/>
        <v>0</v>
      </c>
      <c r="AW14" s="22">
        <f t="shared" si="6"/>
        <v>0</v>
      </c>
      <c r="AX14" s="22">
        <f t="shared" si="6"/>
        <v>0</v>
      </c>
      <c r="AY14" s="22">
        <f t="shared" si="6"/>
        <v>0</v>
      </c>
      <c r="AZ14" s="22">
        <f t="shared" si="6"/>
        <v>0</v>
      </c>
      <c r="BA14" s="22">
        <f t="shared" si="6"/>
        <v>0</v>
      </c>
      <c r="BB14" s="22">
        <f t="shared" si="6"/>
        <v>0</v>
      </c>
      <c r="BC14" s="22">
        <f t="shared" si="6"/>
        <v>0</v>
      </c>
      <c r="BD14" s="22">
        <f t="shared" si="6"/>
        <v>0</v>
      </c>
      <c r="BE14" s="22">
        <f t="shared" si="6"/>
        <v>0</v>
      </c>
      <c r="BF14" s="22">
        <f t="shared" si="6"/>
        <v>0</v>
      </c>
      <c r="BG14" s="22">
        <f t="shared" si="6"/>
        <v>0</v>
      </c>
      <c r="BH14" s="22">
        <f t="shared" si="6"/>
        <v>0</v>
      </c>
      <c r="BI14" s="22">
        <f t="shared" si="6"/>
        <v>0</v>
      </c>
      <c r="BJ14" s="22">
        <f t="shared" si="6"/>
        <v>0</v>
      </c>
      <c r="BK14" s="22">
        <f t="shared" si="6"/>
        <v>0</v>
      </c>
      <c r="BL14" s="22">
        <f t="shared" si="6"/>
        <v>0</v>
      </c>
      <c r="BM14" s="22">
        <f t="shared" si="6"/>
        <v>0</v>
      </c>
      <c r="BN14" s="22">
        <f t="shared" si="6"/>
        <v>0</v>
      </c>
      <c r="BO14" s="22">
        <f t="shared" ref="BO14:DZ14" si="7">SUM(BO15:BO19)</f>
        <v>0</v>
      </c>
      <c r="BP14" s="22">
        <f t="shared" si="7"/>
        <v>0</v>
      </c>
      <c r="BQ14" s="22">
        <f t="shared" si="7"/>
        <v>0</v>
      </c>
      <c r="BR14" s="22">
        <f t="shared" si="7"/>
        <v>0</v>
      </c>
      <c r="BS14" s="22">
        <f t="shared" si="7"/>
        <v>0</v>
      </c>
      <c r="BT14" s="22">
        <f t="shared" si="7"/>
        <v>0</v>
      </c>
      <c r="BU14" s="22">
        <f t="shared" si="7"/>
        <v>0</v>
      </c>
      <c r="BV14" s="22">
        <f t="shared" si="7"/>
        <v>0</v>
      </c>
      <c r="BW14" s="22">
        <f t="shared" si="7"/>
        <v>0</v>
      </c>
      <c r="BX14" s="22">
        <f t="shared" si="7"/>
        <v>0</v>
      </c>
      <c r="BY14" s="22">
        <f t="shared" si="7"/>
        <v>0</v>
      </c>
      <c r="BZ14" s="22">
        <f t="shared" si="7"/>
        <v>0</v>
      </c>
      <c r="CA14" s="22">
        <f t="shared" si="7"/>
        <v>0</v>
      </c>
      <c r="CB14" s="22">
        <f t="shared" si="7"/>
        <v>0</v>
      </c>
      <c r="CC14" s="22">
        <f t="shared" si="7"/>
        <v>0</v>
      </c>
      <c r="CD14" s="22">
        <f t="shared" si="7"/>
        <v>0</v>
      </c>
      <c r="CE14" s="22">
        <f t="shared" si="7"/>
        <v>0</v>
      </c>
      <c r="CF14" s="22">
        <f t="shared" si="7"/>
        <v>0</v>
      </c>
      <c r="CG14" s="22">
        <f t="shared" si="7"/>
        <v>0</v>
      </c>
      <c r="CH14" s="22">
        <f t="shared" si="7"/>
        <v>0</v>
      </c>
      <c r="CI14" s="22">
        <f t="shared" si="7"/>
        <v>0</v>
      </c>
      <c r="CJ14" s="22">
        <f t="shared" si="7"/>
        <v>0</v>
      </c>
      <c r="CK14" s="22">
        <f t="shared" si="7"/>
        <v>0</v>
      </c>
      <c r="CL14" s="22">
        <f t="shared" si="7"/>
        <v>0</v>
      </c>
      <c r="CM14" s="22">
        <f t="shared" si="7"/>
        <v>0</v>
      </c>
      <c r="CN14" s="22">
        <f t="shared" si="7"/>
        <v>0</v>
      </c>
      <c r="CO14" s="22">
        <f t="shared" si="7"/>
        <v>0</v>
      </c>
      <c r="CP14" s="22">
        <f t="shared" si="7"/>
        <v>0</v>
      </c>
      <c r="CQ14" s="22">
        <f t="shared" si="7"/>
        <v>0</v>
      </c>
      <c r="CR14" s="22">
        <f t="shared" si="7"/>
        <v>0</v>
      </c>
      <c r="CS14" s="22">
        <f t="shared" si="7"/>
        <v>0</v>
      </c>
      <c r="CT14" s="22">
        <f t="shared" si="7"/>
        <v>0</v>
      </c>
      <c r="CU14" s="22">
        <f t="shared" si="7"/>
        <v>0</v>
      </c>
      <c r="CV14" s="22">
        <f t="shared" si="7"/>
        <v>0</v>
      </c>
      <c r="CW14" s="22">
        <f t="shared" si="7"/>
        <v>0</v>
      </c>
      <c r="CX14" s="22">
        <f t="shared" si="7"/>
        <v>0</v>
      </c>
      <c r="CY14" s="22">
        <f t="shared" si="7"/>
        <v>0</v>
      </c>
      <c r="CZ14" s="22">
        <f t="shared" si="7"/>
        <v>0</v>
      </c>
      <c r="DA14" s="22">
        <f t="shared" si="7"/>
        <v>0</v>
      </c>
      <c r="DB14" s="22">
        <f t="shared" si="7"/>
        <v>0</v>
      </c>
      <c r="DC14" s="22">
        <f t="shared" si="7"/>
        <v>0</v>
      </c>
      <c r="DD14" s="22">
        <f t="shared" si="7"/>
        <v>0</v>
      </c>
      <c r="DE14" s="22">
        <f t="shared" si="7"/>
        <v>0</v>
      </c>
      <c r="DF14" s="22">
        <f t="shared" si="7"/>
        <v>0</v>
      </c>
      <c r="DG14" s="22">
        <f t="shared" si="7"/>
        <v>0</v>
      </c>
      <c r="DH14" s="22">
        <f t="shared" si="7"/>
        <v>0</v>
      </c>
      <c r="DI14" s="22">
        <f t="shared" si="7"/>
        <v>0</v>
      </c>
      <c r="DJ14" s="22">
        <f t="shared" si="7"/>
        <v>0</v>
      </c>
      <c r="DK14" s="22">
        <f t="shared" si="7"/>
        <v>0</v>
      </c>
      <c r="DL14" s="22">
        <f t="shared" si="7"/>
        <v>0</v>
      </c>
      <c r="DM14" s="22">
        <f t="shared" si="7"/>
        <v>0</v>
      </c>
      <c r="DN14" s="22">
        <f t="shared" si="7"/>
        <v>0</v>
      </c>
      <c r="DO14" s="22">
        <f t="shared" si="7"/>
        <v>0</v>
      </c>
      <c r="DP14" s="22">
        <f t="shared" si="7"/>
        <v>0</v>
      </c>
      <c r="DQ14" s="22">
        <f t="shared" si="7"/>
        <v>0</v>
      </c>
      <c r="DR14" s="22">
        <f t="shared" si="7"/>
        <v>0</v>
      </c>
      <c r="DS14" s="22">
        <f t="shared" si="7"/>
        <v>0</v>
      </c>
      <c r="DT14" s="22">
        <f t="shared" si="7"/>
        <v>0</v>
      </c>
      <c r="DU14" s="22">
        <f t="shared" si="7"/>
        <v>0</v>
      </c>
      <c r="DV14" s="22">
        <f t="shared" si="7"/>
        <v>0</v>
      </c>
      <c r="DW14" s="22">
        <f t="shared" si="7"/>
        <v>0</v>
      </c>
      <c r="DX14" s="22">
        <f t="shared" si="7"/>
        <v>0</v>
      </c>
      <c r="DY14" s="22">
        <f t="shared" si="7"/>
        <v>0</v>
      </c>
      <c r="DZ14" s="22">
        <f t="shared" si="7"/>
        <v>0</v>
      </c>
      <c r="EA14" s="22">
        <f t="shared" ref="EA14:GL14" si="8">SUM(EA15:EA19)</f>
        <v>0</v>
      </c>
      <c r="EB14" s="22">
        <f t="shared" si="8"/>
        <v>0</v>
      </c>
      <c r="EC14" s="22">
        <f t="shared" si="8"/>
        <v>0</v>
      </c>
      <c r="ED14" s="22">
        <f t="shared" si="8"/>
        <v>0</v>
      </c>
      <c r="EE14" s="22">
        <f t="shared" si="8"/>
        <v>0</v>
      </c>
      <c r="EF14" s="22">
        <f t="shared" si="8"/>
        <v>0</v>
      </c>
      <c r="EG14" s="22">
        <f t="shared" si="8"/>
        <v>0</v>
      </c>
      <c r="EH14" s="22">
        <f t="shared" si="8"/>
        <v>0</v>
      </c>
      <c r="EI14" s="22">
        <f t="shared" si="8"/>
        <v>0</v>
      </c>
      <c r="EJ14" s="22">
        <f t="shared" si="8"/>
        <v>0</v>
      </c>
      <c r="EK14" s="22">
        <f t="shared" si="8"/>
        <v>0</v>
      </c>
      <c r="EL14" s="22">
        <f t="shared" si="8"/>
        <v>0</v>
      </c>
      <c r="EM14" s="22">
        <f t="shared" si="8"/>
        <v>0</v>
      </c>
      <c r="EN14" s="22">
        <f t="shared" si="8"/>
        <v>0</v>
      </c>
      <c r="EO14" s="22">
        <f t="shared" si="8"/>
        <v>0</v>
      </c>
      <c r="EP14" s="22">
        <f t="shared" si="8"/>
        <v>0</v>
      </c>
      <c r="EQ14" s="22">
        <f t="shared" si="8"/>
        <v>0</v>
      </c>
      <c r="ER14" s="22">
        <f t="shared" si="8"/>
        <v>0</v>
      </c>
      <c r="ES14" s="22">
        <f t="shared" si="8"/>
        <v>0</v>
      </c>
      <c r="ET14" s="22">
        <f t="shared" si="8"/>
        <v>0</v>
      </c>
      <c r="EU14" s="22">
        <f t="shared" si="8"/>
        <v>0</v>
      </c>
      <c r="EV14" s="22">
        <f t="shared" si="8"/>
        <v>0</v>
      </c>
      <c r="EW14" s="22">
        <f t="shared" si="8"/>
        <v>0</v>
      </c>
      <c r="EX14" s="22">
        <f t="shared" si="8"/>
        <v>0</v>
      </c>
      <c r="EY14" s="22">
        <f t="shared" si="8"/>
        <v>0</v>
      </c>
      <c r="EZ14" s="22">
        <f t="shared" si="8"/>
        <v>0</v>
      </c>
      <c r="FA14" s="22">
        <f t="shared" si="8"/>
        <v>0</v>
      </c>
      <c r="FB14" s="22">
        <f t="shared" si="8"/>
        <v>0</v>
      </c>
      <c r="FC14" s="22">
        <f t="shared" si="8"/>
        <v>0</v>
      </c>
      <c r="FD14" s="22">
        <f t="shared" si="8"/>
        <v>0</v>
      </c>
      <c r="FE14" s="22">
        <f t="shared" si="8"/>
        <v>0</v>
      </c>
      <c r="FF14" s="22">
        <f t="shared" si="8"/>
        <v>0</v>
      </c>
      <c r="FG14" s="22">
        <f t="shared" si="8"/>
        <v>0</v>
      </c>
      <c r="FH14" s="22">
        <f t="shared" si="8"/>
        <v>0</v>
      </c>
      <c r="FI14" s="22">
        <f t="shared" si="8"/>
        <v>0</v>
      </c>
      <c r="FJ14" s="22">
        <f t="shared" si="8"/>
        <v>0</v>
      </c>
      <c r="FK14" s="22">
        <f t="shared" si="8"/>
        <v>0</v>
      </c>
      <c r="FL14" s="22">
        <f t="shared" si="8"/>
        <v>0</v>
      </c>
      <c r="FM14" s="22">
        <f t="shared" si="8"/>
        <v>0</v>
      </c>
      <c r="FN14" s="22">
        <f t="shared" si="8"/>
        <v>0</v>
      </c>
      <c r="FO14" s="22">
        <f t="shared" si="8"/>
        <v>0</v>
      </c>
      <c r="FP14" s="22">
        <f t="shared" si="8"/>
        <v>0</v>
      </c>
      <c r="FQ14" s="22">
        <f t="shared" si="8"/>
        <v>0</v>
      </c>
      <c r="FR14" s="22">
        <f t="shared" si="8"/>
        <v>0</v>
      </c>
      <c r="FS14" s="22">
        <f t="shared" si="8"/>
        <v>0</v>
      </c>
      <c r="FT14" s="22">
        <f t="shared" si="8"/>
        <v>0</v>
      </c>
      <c r="FU14" s="22">
        <f t="shared" si="8"/>
        <v>0</v>
      </c>
      <c r="FV14" s="22">
        <f t="shared" si="8"/>
        <v>0</v>
      </c>
      <c r="FW14" s="22">
        <f t="shared" si="8"/>
        <v>0</v>
      </c>
      <c r="FX14" s="22">
        <f t="shared" si="8"/>
        <v>0</v>
      </c>
      <c r="FY14" s="22">
        <f t="shared" si="8"/>
        <v>0</v>
      </c>
      <c r="FZ14" s="22">
        <f t="shared" si="8"/>
        <v>0</v>
      </c>
      <c r="GA14" s="22">
        <f t="shared" si="8"/>
        <v>0</v>
      </c>
      <c r="GB14" s="22">
        <f t="shared" si="8"/>
        <v>0</v>
      </c>
      <c r="GC14" s="22">
        <f t="shared" si="8"/>
        <v>0</v>
      </c>
      <c r="GD14" s="22">
        <f t="shared" si="8"/>
        <v>0</v>
      </c>
      <c r="GE14" s="22">
        <f t="shared" si="8"/>
        <v>0</v>
      </c>
      <c r="GF14" s="22">
        <f t="shared" si="8"/>
        <v>0</v>
      </c>
      <c r="GG14" s="22">
        <f t="shared" si="8"/>
        <v>0</v>
      </c>
      <c r="GH14" s="22">
        <f t="shared" si="8"/>
        <v>0</v>
      </c>
      <c r="GI14" s="22">
        <f t="shared" si="8"/>
        <v>0</v>
      </c>
      <c r="GJ14" s="22">
        <f t="shared" si="8"/>
        <v>0</v>
      </c>
      <c r="GK14" s="22">
        <f t="shared" si="8"/>
        <v>0</v>
      </c>
      <c r="GL14" s="22">
        <f t="shared" si="8"/>
        <v>0</v>
      </c>
      <c r="GM14" s="22">
        <f t="shared" ref="GM14:IV14" si="9">SUM(GM15:GM19)</f>
        <v>0</v>
      </c>
      <c r="GN14" s="22">
        <f t="shared" si="9"/>
        <v>0</v>
      </c>
      <c r="GO14" s="22">
        <f t="shared" si="9"/>
        <v>0</v>
      </c>
      <c r="GP14" s="22">
        <f t="shared" si="9"/>
        <v>0</v>
      </c>
      <c r="GQ14" s="22">
        <f t="shared" si="9"/>
        <v>0</v>
      </c>
      <c r="GR14" s="22">
        <f t="shared" si="9"/>
        <v>0</v>
      </c>
      <c r="GS14" s="22">
        <f t="shared" si="9"/>
        <v>0</v>
      </c>
      <c r="GT14" s="22">
        <f t="shared" si="9"/>
        <v>0</v>
      </c>
      <c r="GU14" s="22">
        <f t="shared" si="9"/>
        <v>0</v>
      </c>
      <c r="GV14" s="22">
        <f t="shared" si="9"/>
        <v>0</v>
      </c>
      <c r="GW14" s="22">
        <f t="shared" si="9"/>
        <v>0</v>
      </c>
      <c r="GX14" s="22">
        <f t="shared" si="9"/>
        <v>0</v>
      </c>
      <c r="GY14" s="22">
        <f t="shared" si="9"/>
        <v>0</v>
      </c>
      <c r="GZ14" s="22">
        <f t="shared" si="9"/>
        <v>0</v>
      </c>
      <c r="HA14" s="22">
        <f t="shared" si="9"/>
        <v>0</v>
      </c>
      <c r="HB14" s="22">
        <f t="shared" si="9"/>
        <v>0</v>
      </c>
      <c r="HC14" s="22">
        <f t="shared" si="9"/>
        <v>0</v>
      </c>
      <c r="HD14" s="22">
        <f t="shared" si="9"/>
        <v>0</v>
      </c>
      <c r="HE14" s="22">
        <f t="shared" si="9"/>
        <v>0</v>
      </c>
      <c r="HF14" s="22">
        <f t="shared" si="9"/>
        <v>0</v>
      </c>
      <c r="HG14" s="22">
        <f t="shared" si="9"/>
        <v>0</v>
      </c>
      <c r="HH14" s="22">
        <f t="shared" si="9"/>
        <v>0</v>
      </c>
      <c r="HI14" s="22">
        <f t="shared" si="9"/>
        <v>0</v>
      </c>
      <c r="HJ14" s="22">
        <f t="shared" si="9"/>
        <v>0</v>
      </c>
      <c r="HK14" s="22">
        <f t="shared" si="9"/>
        <v>0</v>
      </c>
      <c r="HL14" s="22">
        <f t="shared" si="9"/>
        <v>0</v>
      </c>
      <c r="HM14" s="22">
        <f t="shared" si="9"/>
        <v>0</v>
      </c>
      <c r="HN14" s="22">
        <f t="shared" si="9"/>
        <v>0</v>
      </c>
      <c r="HO14" s="22">
        <f t="shared" si="9"/>
        <v>0</v>
      </c>
      <c r="HP14" s="22">
        <f t="shared" si="9"/>
        <v>0</v>
      </c>
      <c r="HQ14" s="22">
        <f t="shared" si="9"/>
        <v>0</v>
      </c>
      <c r="HR14" s="22">
        <f t="shared" si="9"/>
        <v>0</v>
      </c>
      <c r="HS14" s="22">
        <f t="shared" si="9"/>
        <v>0</v>
      </c>
      <c r="HT14" s="22">
        <f t="shared" si="9"/>
        <v>0</v>
      </c>
      <c r="HU14" s="22">
        <f t="shared" si="9"/>
        <v>0</v>
      </c>
      <c r="HV14" s="22">
        <f t="shared" si="9"/>
        <v>0</v>
      </c>
      <c r="HW14" s="22">
        <f t="shared" si="9"/>
        <v>0</v>
      </c>
      <c r="HX14" s="22">
        <f t="shared" si="9"/>
        <v>0</v>
      </c>
      <c r="HY14" s="22">
        <f t="shared" si="9"/>
        <v>0</v>
      </c>
      <c r="HZ14" s="22">
        <f t="shared" si="9"/>
        <v>0</v>
      </c>
      <c r="IA14" s="22">
        <f t="shared" si="9"/>
        <v>0</v>
      </c>
      <c r="IB14" s="22">
        <f t="shared" si="9"/>
        <v>0</v>
      </c>
      <c r="IC14" s="22">
        <f t="shared" si="9"/>
        <v>0</v>
      </c>
      <c r="ID14" s="22">
        <f t="shared" si="9"/>
        <v>0</v>
      </c>
      <c r="IE14" s="22">
        <f t="shared" si="9"/>
        <v>0</v>
      </c>
      <c r="IF14" s="22">
        <f t="shared" si="9"/>
        <v>0</v>
      </c>
      <c r="IG14" s="22">
        <f t="shared" si="9"/>
        <v>0</v>
      </c>
      <c r="IH14" s="22">
        <f t="shared" si="9"/>
        <v>0</v>
      </c>
      <c r="II14" s="22">
        <f t="shared" si="9"/>
        <v>0</v>
      </c>
      <c r="IJ14" s="22">
        <f t="shared" si="9"/>
        <v>0</v>
      </c>
      <c r="IK14" s="22">
        <f t="shared" si="9"/>
        <v>0</v>
      </c>
      <c r="IL14" s="22">
        <f t="shared" si="9"/>
        <v>0</v>
      </c>
      <c r="IM14" s="22">
        <f t="shared" si="9"/>
        <v>0</v>
      </c>
      <c r="IN14" s="22">
        <f t="shared" si="9"/>
        <v>0</v>
      </c>
      <c r="IO14" s="22">
        <f t="shared" si="9"/>
        <v>0</v>
      </c>
      <c r="IP14" s="22">
        <f t="shared" si="9"/>
        <v>0</v>
      </c>
      <c r="IQ14" s="22">
        <f t="shared" si="9"/>
        <v>0</v>
      </c>
      <c r="IR14" s="22">
        <f t="shared" si="9"/>
        <v>0</v>
      </c>
      <c r="IS14" s="22">
        <f t="shared" si="9"/>
        <v>0</v>
      </c>
      <c r="IT14" s="22">
        <f t="shared" si="9"/>
        <v>0</v>
      </c>
      <c r="IU14" s="24">
        <f t="shared" si="9"/>
        <v>0</v>
      </c>
      <c r="IV14" s="24">
        <f t="shared" si="9"/>
        <v>0</v>
      </c>
    </row>
    <row r="15" spans="1:256" x14ac:dyDescent="0.25">
      <c r="A15" s="25" t="s">
        <v>20</v>
      </c>
      <c r="B15" s="22">
        <v>466450188.31</v>
      </c>
      <c r="C15" s="22">
        <v>0</v>
      </c>
      <c r="D15" s="22">
        <v>3843994.3800000004</v>
      </c>
      <c r="E15" s="22">
        <v>0</v>
      </c>
      <c r="F15" s="22">
        <f>+B15+C15-D15+E15</f>
        <v>462606193.93000001</v>
      </c>
      <c r="G15" s="22">
        <v>7488046.5600000005</v>
      </c>
      <c r="H15" s="22">
        <v>0</v>
      </c>
    </row>
    <row r="16" spans="1:256" x14ac:dyDescent="0.25">
      <c r="A16" s="25" t="s">
        <v>20</v>
      </c>
      <c r="B16" s="22">
        <v>153250396.22999999</v>
      </c>
      <c r="C16" s="22">
        <v>0</v>
      </c>
      <c r="D16" s="22">
        <v>1180185.98</v>
      </c>
      <c r="E16" s="22">
        <v>0</v>
      </c>
      <c r="F16" s="22">
        <f>+B16+C16-D16+E16</f>
        <v>152070210.25</v>
      </c>
      <c r="G16" s="22">
        <v>2468246.52</v>
      </c>
      <c r="H16" s="22">
        <v>0</v>
      </c>
    </row>
    <row r="17" spans="1:8" x14ac:dyDescent="0.25">
      <c r="A17" s="25" t="s">
        <v>20</v>
      </c>
      <c r="B17" s="22">
        <v>95889270.079999998</v>
      </c>
      <c r="C17" s="22">
        <v>0</v>
      </c>
      <c r="D17" s="22">
        <v>738446.19</v>
      </c>
      <c r="E17" s="22">
        <v>0</v>
      </c>
      <c r="F17" s="22">
        <f>+B17+C17-D17+E17</f>
        <v>95150823.890000001</v>
      </c>
      <c r="G17" s="22">
        <v>1544388.11</v>
      </c>
      <c r="H17" s="22">
        <v>0</v>
      </c>
    </row>
    <row r="18" spans="1:8" x14ac:dyDescent="0.25">
      <c r="A18" s="25" t="s">
        <v>21</v>
      </c>
      <c r="B18" s="22">
        <v>766535665.74000001</v>
      </c>
      <c r="C18" s="22">
        <v>0</v>
      </c>
      <c r="D18" s="22">
        <v>3056624.46</v>
      </c>
      <c r="E18" s="22">
        <v>0</v>
      </c>
      <c r="F18" s="22">
        <f>+B18+C18-D18+E18</f>
        <v>763479041.27999997</v>
      </c>
      <c r="G18" s="22">
        <v>12494911.580000002</v>
      </c>
      <c r="H18" s="22">
        <v>0</v>
      </c>
    </row>
    <row r="19" spans="1:8" x14ac:dyDescent="0.25">
      <c r="A19" s="25" t="s">
        <v>22</v>
      </c>
      <c r="B19" s="22">
        <v>774596247.55999994</v>
      </c>
      <c r="C19" s="22">
        <v>0</v>
      </c>
      <c r="D19" s="22">
        <v>2918406.69</v>
      </c>
      <c r="E19" s="22">
        <v>0</v>
      </c>
      <c r="F19" s="22">
        <f>+B19+C19-D19+E19</f>
        <v>771677840.86999989</v>
      </c>
      <c r="G19" s="22">
        <v>12189355.809999999</v>
      </c>
      <c r="H19" s="22">
        <v>0</v>
      </c>
    </row>
    <row r="20" spans="1:8" x14ac:dyDescent="0.25">
      <c r="A20" s="23" t="s">
        <v>23</v>
      </c>
      <c r="B20" s="22">
        <v>0</v>
      </c>
      <c r="C20" s="22">
        <v>0</v>
      </c>
      <c r="D20" s="22">
        <v>0</v>
      </c>
      <c r="E20" s="22">
        <v>0</v>
      </c>
      <c r="F20" s="22">
        <v>0</v>
      </c>
      <c r="G20" s="22">
        <v>0</v>
      </c>
      <c r="H20" s="22">
        <v>0</v>
      </c>
    </row>
    <row r="21" spans="1:8" x14ac:dyDescent="0.25">
      <c r="A21" s="23" t="s">
        <v>24</v>
      </c>
      <c r="B21" s="22">
        <v>0</v>
      </c>
      <c r="C21" s="22">
        <v>0</v>
      </c>
      <c r="D21" s="22">
        <v>0</v>
      </c>
      <c r="E21" s="22">
        <v>0</v>
      </c>
      <c r="F21" s="22">
        <v>0</v>
      </c>
      <c r="G21" s="22">
        <v>0</v>
      </c>
      <c r="H21" s="22">
        <v>0</v>
      </c>
    </row>
    <row r="22" spans="1:8" x14ac:dyDescent="0.25">
      <c r="A22" s="26"/>
      <c r="B22" s="27"/>
      <c r="C22" s="27"/>
      <c r="D22" s="27"/>
      <c r="E22" s="27"/>
      <c r="F22" s="27"/>
      <c r="G22" s="27"/>
      <c r="H22" s="27"/>
    </row>
    <row r="23" spans="1:8" x14ac:dyDescent="0.25">
      <c r="A23" s="28" t="s">
        <v>25</v>
      </c>
      <c r="B23" s="29">
        <v>214960373.36999989</v>
      </c>
      <c r="C23" s="30"/>
      <c r="D23" s="30"/>
      <c r="E23" s="30"/>
      <c r="F23" s="29">
        <v>261265838.97999999</v>
      </c>
      <c r="G23" s="30"/>
      <c r="H23" s="30"/>
    </row>
    <row r="24" spans="1:8" x14ac:dyDescent="0.25">
      <c r="A24" s="26"/>
      <c r="B24" s="27"/>
      <c r="C24" s="27"/>
      <c r="D24" s="27"/>
      <c r="E24" s="27"/>
      <c r="F24" s="27"/>
      <c r="G24" s="27"/>
      <c r="H24" s="27"/>
    </row>
    <row r="25" spans="1:8" x14ac:dyDescent="0.25">
      <c r="A25" s="19" t="s">
        <v>26</v>
      </c>
      <c r="B25" s="20">
        <f>B8+B23</f>
        <v>2471682141.29</v>
      </c>
      <c r="C25" s="20">
        <f t="shared" ref="C25:H25" si="10">C8+C23</f>
        <v>0</v>
      </c>
      <c r="D25" s="20">
        <f t="shared" si="10"/>
        <v>11737657.700000001</v>
      </c>
      <c r="E25" s="20">
        <f t="shared" si="10"/>
        <v>0</v>
      </c>
      <c r="F25" s="20">
        <f t="shared" si="10"/>
        <v>2506249949.1999998</v>
      </c>
      <c r="G25" s="20">
        <f t="shared" si="10"/>
        <v>36184948.579999998</v>
      </c>
      <c r="H25" s="20">
        <f t="shared" si="10"/>
        <v>0</v>
      </c>
    </row>
    <row r="26" spans="1:8" x14ac:dyDescent="0.25">
      <c r="A26" s="26"/>
      <c r="B26" s="31"/>
      <c r="C26" s="31"/>
      <c r="D26" s="31"/>
      <c r="E26" s="31"/>
      <c r="F26" s="31"/>
      <c r="G26" s="31"/>
      <c r="H26" s="31"/>
    </row>
    <row r="27" spans="1:8" ht="17.25" x14ac:dyDescent="0.25">
      <c r="A27" s="19" t="s">
        <v>27</v>
      </c>
      <c r="B27" s="20">
        <f>SUM(B28:DEUDA_CONT_FIN_01)</f>
        <v>0</v>
      </c>
      <c r="C27" s="20">
        <f>SUM(C28:DEUDA_CONT_FIN_02)</f>
        <v>0</v>
      </c>
      <c r="D27" s="20">
        <f>SUM(D28:DEUDA_CONT_FIN_03)</f>
        <v>0</v>
      </c>
      <c r="E27" s="20">
        <f>SUM(E28:DEUDA_CONT_FIN_04)</f>
        <v>0</v>
      </c>
      <c r="F27" s="20">
        <f>SUM(F28:DEUDA_CONT_FIN_05)</f>
        <v>0</v>
      </c>
      <c r="G27" s="20">
        <f>SUM(G28:DEUDA_CONT_FIN_06)</f>
        <v>0</v>
      </c>
      <c r="H27" s="20">
        <f>SUM(H28:DEUDA_CONT_FIN_07)</f>
        <v>0</v>
      </c>
    </row>
    <row r="28" spans="1:8" x14ac:dyDescent="0.25">
      <c r="A28" s="32" t="s">
        <v>28</v>
      </c>
      <c r="B28" s="22">
        <v>0</v>
      </c>
      <c r="C28" s="22">
        <v>0</v>
      </c>
      <c r="D28" s="22">
        <v>0</v>
      </c>
      <c r="E28" s="22">
        <v>0</v>
      </c>
      <c r="F28" s="22">
        <v>0</v>
      </c>
      <c r="G28" s="22">
        <v>0</v>
      </c>
      <c r="H28" s="22">
        <v>0</v>
      </c>
    </row>
    <row r="29" spans="1:8" x14ac:dyDescent="0.25">
      <c r="A29" s="32" t="s">
        <v>29</v>
      </c>
      <c r="B29" s="22">
        <v>0</v>
      </c>
      <c r="C29" s="22">
        <v>0</v>
      </c>
      <c r="D29" s="22">
        <v>0</v>
      </c>
      <c r="E29" s="22">
        <v>0</v>
      </c>
      <c r="F29" s="22">
        <v>0</v>
      </c>
      <c r="G29" s="22">
        <v>0</v>
      </c>
      <c r="H29" s="22">
        <v>0</v>
      </c>
    </row>
    <row r="30" spans="1:8" x14ac:dyDescent="0.25">
      <c r="A30" s="32" t="s">
        <v>30</v>
      </c>
      <c r="B30" s="22">
        <v>0</v>
      </c>
      <c r="C30" s="22">
        <v>0</v>
      </c>
      <c r="D30" s="22">
        <v>0</v>
      </c>
      <c r="E30" s="22">
        <v>0</v>
      </c>
      <c r="F30" s="22">
        <v>0</v>
      </c>
      <c r="G30" s="22">
        <v>0</v>
      </c>
      <c r="H30" s="22">
        <v>0</v>
      </c>
    </row>
    <row r="31" spans="1:8" x14ac:dyDescent="0.25">
      <c r="A31" s="33" t="s">
        <v>31</v>
      </c>
      <c r="B31" s="31"/>
      <c r="C31" s="31"/>
      <c r="D31" s="31"/>
      <c r="E31" s="31"/>
      <c r="F31" s="31"/>
      <c r="G31" s="31"/>
      <c r="H31" s="31"/>
    </row>
    <row r="32" spans="1:8" ht="17.25" x14ac:dyDescent="0.25">
      <c r="A32" s="19" t="s">
        <v>32</v>
      </c>
      <c r="B32" s="20">
        <f>SUM(B33:VALOR_INS_BCC_FIN_01)</f>
        <v>476222500</v>
      </c>
      <c r="C32" s="20">
        <f>SUM(C33:VALOR_INS_BCC_FIN_02)</f>
        <v>0</v>
      </c>
      <c r="D32" s="20">
        <f>SUM(D33:VALOR_INS_BCC_FIN_03)</f>
        <v>0</v>
      </c>
      <c r="E32" s="20">
        <f>SUM(E33:VALOR_INS_BCC_FIN_04)</f>
        <v>0</v>
      </c>
      <c r="F32" s="20">
        <f>SUM(F33:VALOR_INS_BCC_FIN_05)</f>
        <v>476222500</v>
      </c>
      <c r="G32" s="20">
        <f>SUM(G33:VALOR_INS_BCC_FIN_06)</f>
        <v>9751698.8100000005</v>
      </c>
      <c r="H32" s="20">
        <f>SUM(H33:zfds)</f>
        <v>0</v>
      </c>
    </row>
    <row r="33" spans="1:8" ht="17.25" x14ac:dyDescent="0.25">
      <c r="A33" s="32" t="s">
        <v>33</v>
      </c>
      <c r="B33" s="22">
        <v>83449015</v>
      </c>
      <c r="C33" s="22">
        <v>0</v>
      </c>
      <c r="D33" s="22">
        <v>0</v>
      </c>
      <c r="E33" s="22">
        <v>0</v>
      </c>
      <c r="F33" s="22">
        <v>83449015</v>
      </c>
      <c r="G33" s="22">
        <v>1790885.4</v>
      </c>
      <c r="H33" s="22">
        <v>0</v>
      </c>
    </row>
    <row r="34" spans="1:8" ht="17.25" x14ac:dyDescent="0.25">
      <c r="A34" s="32" t="s">
        <v>34</v>
      </c>
      <c r="B34" s="22">
        <v>208708907</v>
      </c>
      <c r="C34" s="22">
        <v>0</v>
      </c>
      <c r="D34" s="22">
        <v>0</v>
      </c>
      <c r="E34" s="22">
        <v>0</v>
      </c>
      <c r="F34" s="22">
        <v>208708907</v>
      </c>
      <c r="G34" s="22">
        <v>4171639.73</v>
      </c>
      <c r="H34" s="22">
        <v>0</v>
      </c>
    </row>
    <row r="35" spans="1:8" ht="17.25" x14ac:dyDescent="0.25">
      <c r="A35" s="32" t="s">
        <v>35</v>
      </c>
      <c r="B35" s="22">
        <v>72675017</v>
      </c>
      <c r="C35" s="22">
        <v>0</v>
      </c>
      <c r="D35" s="22">
        <v>0</v>
      </c>
      <c r="E35" s="22">
        <v>0</v>
      </c>
      <c r="F35" s="22">
        <v>72675017</v>
      </c>
      <c r="G35" s="22">
        <v>1531074.28</v>
      </c>
      <c r="H35" s="22">
        <v>0</v>
      </c>
    </row>
    <row r="36" spans="1:8" ht="17.25" x14ac:dyDescent="0.25">
      <c r="A36" s="32" t="s">
        <v>36</v>
      </c>
      <c r="B36" s="22">
        <v>6854706</v>
      </c>
      <c r="C36" s="22">
        <v>0</v>
      </c>
      <c r="D36" s="22">
        <v>0</v>
      </c>
      <c r="E36" s="22">
        <v>0</v>
      </c>
      <c r="F36" s="22">
        <v>6854706</v>
      </c>
      <c r="G36" s="22">
        <v>147188.04</v>
      </c>
      <c r="H36" s="22">
        <v>0</v>
      </c>
    </row>
    <row r="37" spans="1:8" ht="17.25" x14ac:dyDescent="0.25">
      <c r="A37" s="32" t="s">
        <v>37</v>
      </c>
      <c r="B37" s="22">
        <v>104534855</v>
      </c>
      <c r="C37" s="22">
        <v>0</v>
      </c>
      <c r="D37" s="22">
        <v>0</v>
      </c>
      <c r="E37" s="22"/>
      <c r="F37" s="22">
        <v>104534855</v>
      </c>
      <c r="G37" s="22">
        <v>2110911.36</v>
      </c>
      <c r="H37" s="22">
        <v>0</v>
      </c>
    </row>
    <row r="38" spans="1:8" x14ac:dyDescent="0.25">
      <c r="A38" s="34" t="s">
        <v>31</v>
      </c>
      <c r="B38" s="35"/>
      <c r="C38" s="36"/>
      <c r="D38" s="36"/>
      <c r="E38" s="36"/>
      <c r="F38" s="36"/>
      <c r="G38" s="36"/>
      <c r="H38" s="36"/>
    </row>
    <row r="39" spans="1:8" x14ac:dyDescent="0.25">
      <c r="A39" s="37"/>
      <c r="B39" s="38"/>
      <c r="C39" s="39"/>
      <c r="D39" s="39"/>
      <c r="E39" s="39"/>
      <c r="F39" s="39"/>
      <c r="G39" s="39"/>
      <c r="H39" s="39"/>
    </row>
    <row r="40" spans="1:8" x14ac:dyDescent="0.25">
      <c r="A40" s="40" t="s">
        <v>38</v>
      </c>
      <c r="B40" s="41"/>
      <c r="C40" s="41"/>
      <c r="D40" s="41"/>
      <c r="E40" s="41"/>
      <c r="F40" s="41"/>
      <c r="G40" s="41"/>
      <c r="H40" s="41"/>
    </row>
    <row r="41" spans="1:8" x14ac:dyDescent="0.25">
      <c r="A41" s="41"/>
      <c r="B41" s="41"/>
      <c r="C41" s="41"/>
      <c r="D41" s="41"/>
      <c r="E41" s="41"/>
      <c r="F41" s="41"/>
      <c r="G41" s="41"/>
      <c r="H41" s="41"/>
    </row>
    <row r="42" spans="1:8" x14ac:dyDescent="0.25">
      <c r="A42" s="41"/>
      <c r="B42" s="41"/>
      <c r="C42" s="41"/>
      <c r="D42" s="41"/>
      <c r="E42" s="41"/>
      <c r="F42" s="41"/>
      <c r="G42" s="41"/>
      <c r="H42" s="41"/>
    </row>
    <row r="43" spans="1:8" x14ac:dyDescent="0.25">
      <c r="A43" s="41"/>
      <c r="B43" s="41"/>
      <c r="C43" s="41"/>
      <c r="D43" s="41"/>
      <c r="E43" s="41"/>
      <c r="F43" s="41"/>
      <c r="G43" s="41"/>
      <c r="H43" s="41"/>
    </row>
    <row r="44" spans="1:8" x14ac:dyDescent="0.25">
      <c r="A44" s="41"/>
      <c r="B44" s="41"/>
      <c r="C44" s="41"/>
      <c r="D44" s="41"/>
      <c r="E44" s="41"/>
      <c r="F44" s="41"/>
      <c r="G44" s="41"/>
      <c r="H44" s="41"/>
    </row>
    <row r="45" spans="1:8" x14ac:dyDescent="0.25">
      <c r="A45" s="37"/>
      <c r="B45" s="38"/>
      <c r="C45" s="39"/>
      <c r="D45" s="39"/>
      <c r="E45" s="39"/>
      <c r="F45" s="39"/>
      <c r="G45" s="39"/>
      <c r="H45" s="39"/>
    </row>
    <row r="46" spans="1:8" ht="30" x14ac:dyDescent="0.25">
      <c r="A46" s="14" t="s">
        <v>39</v>
      </c>
      <c r="B46" s="42" t="s">
        <v>40</v>
      </c>
      <c r="C46" s="14" t="s">
        <v>41</v>
      </c>
      <c r="D46" s="14" t="s">
        <v>42</v>
      </c>
      <c r="E46" s="14" t="s">
        <v>43</v>
      </c>
      <c r="F46" s="16" t="s">
        <v>44</v>
      </c>
      <c r="G46" s="39"/>
      <c r="H46" s="39"/>
    </row>
    <row r="47" spans="1:8" x14ac:dyDescent="0.25">
      <c r="A47" s="26"/>
      <c r="B47" s="18"/>
      <c r="C47" s="17"/>
      <c r="D47" s="17"/>
      <c r="E47" s="17"/>
      <c r="F47" s="17"/>
      <c r="G47" s="39"/>
      <c r="H47" s="39"/>
    </row>
    <row r="48" spans="1:8" x14ac:dyDescent="0.25">
      <c r="A48" s="19" t="s">
        <v>45</v>
      </c>
      <c r="B48" s="20">
        <f>SUM(B49:OB_CORTO_PLAZO_FIN_01)</f>
        <v>0</v>
      </c>
      <c r="C48" s="20">
        <f>SUM(C49:fgsgfdfdfzxvzcvczv)</f>
        <v>0</v>
      </c>
      <c r="D48" s="20">
        <f>SUM(D49:OB_CORTO_PLAZO_FIN_03)</f>
        <v>0</v>
      </c>
      <c r="E48" s="20">
        <f>SUM(E49:gfhdhdgh)</f>
        <v>0</v>
      </c>
      <c r="F48" s="20">
        <f>SUM(F49:OB_CORTO_PLAZO_FIN_05)</f>
        <v>0</v>
      </c>
      <c r="G48" s="39"/>
      <c r="H48" s="39"/>
    </row>
    <row r="49" spans="1:8" x14ac:dyDescent="0.25">
      <c r="A49" s="32" t="s">
        <v>46</v>
      </c>
      <c r="B49" s="22">
        <v>0</v>
      </c>
      <c r="C49" s="22">
        <v>0</v>
      </c>
      <c r="D49" s="22">
        <v>0</v>
      </c>
      <c r="E49" s="22">
        <v>0</v>
      </c>
      <c r="F49" s="22">
        <v>0</v>
      </c>
      <c r="G49" s="43"/>
      <c r="H49" s="43"/>
    </row>
    <row r="50" spans="1:8" x14ac:dyDescent="0.25">
      <c r="A50" s="32" t="s">
        <v>47</v>
      </c>
      <c r="B50" s="22">
        <v>0</v>
      </c>
      <c r="C50" s="22">
        <v>0</v>
      </c>
      <c r="D50" s="22">
        <v>0</v>
      </c>
      <c r="E50" s="22">
        <v>0</v>
      </c>
      <c r="F50" s="22">
        <v>0</v>
      </c>
      <c r="G50" s="43"/>
      <c r="H50" s="43"/>
    </row>
    <row r="51" spans="1:8" x14ac:dyDescent="0.25">
      <c r="A51" s="32" t="s">
        <v>48</v>
      </c>
      <c r="B51" s="22">
        <v>0</v>
      </c>
      <c r="C51" s="22">
        <v>0</v>
      </c>
      <c r="D51" s="22">
        <v>0</v>
      </c>
      <c r="E51" s="22">
        <v>0</v>
      </c>
      <c r="F51" s="22">
        <v>0</v>
      </c>
      <c r="G51" s="43"/>
      <c r="H51" s="43"/>
    </row>
    <row r="52" spans="1:8" x14ac:dyDescent="0.25">
      <c r="A52" s="44" t="s">
        <v>31</v>
      </c>
      <c r="B52" s="35"/>
      <c r="C52" s="36"/>
      <c r="D52" s="36"/>
      <c r="E52" s="36"/>
      <c r="F52" s="36"/>
      <c r="G52" s="39"/>
      <c r="H52" s="39"/>
    </row>
    <row r="53" spans="1:8" x14ac:dyDescent="0.25">
      <c r="A53" s="39"/>
      <c r="B53" s="38"/>
      <c r="C53" s="39"/>
      <c r="D53" s="39"/>
      <c r="E53" s="39"/>
      <c r="F53" s="39"/>
      <c r="G53" s="39"/>
      <c r="H53" s="39"/>
    </row>
    <row r="54" spans="1:8" x14ac:dyDescent="0.25"/>
  </sheetData>
  <mergeCells count="7">
    <mergeCell ref="A40:H44"/>
    <mergeCell ref="A1:F1"/>
    <mergeCell ref="G1:H1"/>
    <mergeCell ref="A2:H2"/>
    <mergeCell ref="A3:H3"/>
    <mergeCell ref="A4:H4"/>
    <mergeCell ref="A5:H5"/>
  </mergeCells>
  <dataValidations count="2">
    <dataValidation allowBlank="1" showInputMessage="1" showErrorMessage="1" prompt="Saldo al 31 de diciembre de 20XN-1 (d)" sqref="B6 IX6 ST6 ACP6 AML6 AWH6 BGD6 BPZ6 BZV6 CJR6 CTN6 DDJ6 DNF6 DXB6 EGX6 EQT6 FAP6 FKL6 FUH6 GED6 GNZ6 GXV6 HHR6 HRN6 IBJ6 ILF6 IVB6 JEX6 JOT6 JYP6 KIL6 KSH6 LCD6 LLZ6 LVV6 MFR6 MPN6 MZJ6 NJF6 NTB6 OCX6 OMT6 OWP6 PGL6 PQH6 QAD6 QJZ6 QTV6 RDR6 RNN6 RXJ6 SHF6 SRB6 TAX6 TKT6 TUP6 UEL6 UOH6 UYD6 VHZ6 VRV6 WBR6 WLN6 WVJ6 B65542 IX65542 ST65542 ACP65542 AML65542 AWH65542 BGD65542 BPZ65542 BZV65542 CJR65542 CTN65542 DDJ65542 DNF65542 DXB65542 EGX65542 EQT65542 FAP65542 FKL65542 FUH65542 GED65542 GNZ65542 GXV65542 HHR65542 HRN65542 IBJ65542 ILF65542 IVB65542 JEX65542 JOT65542 JYP65542 KIL65542 KSH65542 LCD65542 LLZ65542 LVV65542 MFR65542 MPN65542 MZJ65542 NJF65542 NTB65542 OCX65542 OMT65542 OWP65542 PGL65542 PQH65542 QAD65542 QJZ65542 QTV65542 RDR65542 RNN65542 RXJ65542 SHF65542 SRB65542 TAX65542 TKT65542 TUP65542 UEL65542 UOH65542 UYD65542 VHZ65542 VRV65542 WBR65542 WLN65542 WVJ65542 B131078 IX131078 ST131078 ACP131078 AML131078 AWH131078 BGD131078 BPZ131078 BZV131078 CJR131078 CTN131078 DDJ131078 DNF131078 DXB131078 EGX131078 EQT131078 FAP131078 FKL131078 FUH131078 GED131078 GNZ131078 GXV131078 HHR131078 HRN131078 IBJ131078 ILF131078 IVB131078 JEX131078 JOT131078 JYP131078 KIL131078 KSH131078 LCD131078 LLZ131078 LVV131078 MFR131078 MPN131078 MZJ131078 NJF131078 NTB131078 OCX131078 OMT131078 OWP131078 PGL131078 PQH131078 QAD131078 QJZ131078 QTV131078 RDR131078 RNN131078 RXJ131078 SHF131078 SRB131078 TAX131078 TKT131078 TUP131078 UEL131078 UOH131078 UYD131078 VHZ131078 VRV131078 WBR131078 WLN131078 WVJ131078 B196614 IX196614 ST196614 ACP196614 AML196614 AWH196614 BGD196614 BPZ196614 BZV196614 CJR196614 CTN196614 DDJ196614 DNF196614 DXB196614 EGX196614 EQT196614 FAP196614 FKL196614 FUH196614 GED196614 GNZ196614 GXV196614 HHR196614 HRN196614 IBJ196614 ILF196614 IVB196614 JEX196614 JOT196614 JYP196614 KIL196614 KSH196614 LCD196614 LLZ196614 LVV196614 MFR196614 MPN196614 MZJ196614 NJF196614 NTB196614 OCX196614 OMT196614 OWP196614 PGL196614 PQH196614 QAD196614 QJZ196614 QTV196614 RDR196614 RNN196614 RXJ196614 SHF196614 SRB196614 TAX196614 TKT196614 TUP196614 UEL196614 UOH196614 UYD196614 VHZ196614 VRV196614 WBR196614 WLN196614 WVJ196614 B262150 IX262150 ST262150 ACP262150 AML262150 AWH262150 BGD262150 BPZ262150 BZV262150 CJR262150 CTN262150 DDJ262150 DNF262150 DXB262150 EGX262150 EQT262150 FAP262150 FKL262150 FUH262150 GED262150 GNZ262150 GXV262150 HHR262150 HRN262150 IBJ262150 ILF262150 IVB262150 JEX262150 JOT262150 JYP262150 KIL262150 KSH262150 LCD262150 LLZ262150 LVV262150 MFR262150 MPN262150 MZJ262150 NJF262150 NTB262150 OCX262150 OMT262150 OWP262150 PGL262150 PQH262150 QAD262150 QJZ262150 QTV262150 RDR262150 RNN262150 RXJ262150 SHF262150 SRB262150 TAX262150 TKT262150 TUP262150 UEL262150 UOH262150 UYD262150 VHZ262150 VRV262150 WBR262150 WLN262150 WVJ262150 B327686 IX327686 ST327686 ACP327686 AML327686 AWH327686 BGD327686 BPZ327686 BZV327686 CJR327686 CTN327686 DDJ327686 DNF327686 DXB327686 EGX327686 EQT327686 FAP327686 FKL327686 FUH327686 GED327686 GNZ327686 GXV327686 HHR327686 HRN327686 IBJ327686 ILF327686 IVB327686 JEX327686 JOT327686 JYP327686 KIL327686 KSH327686 LCD327686 LLZ327686 LVV327686 MFR327686 MPN327686 MZJ327686 NJF327686 NTB327686 OCX327686 OMT327686 OWP327686 PGL327686 PQH327686 QAD327686 QJZ327686 QTV327686 RDR327686 RNN327686 RXJ327686 SHF327686 SRB327686 TAX327686 TKT327686 TUP327686 UEL327686 UOH327686 UYD327686 VHZ327686 VRV327686 WBR327686 WLN327686 WVJ327686 B393222 IX393222 ST393222 ACP393222 AML393222 AWH393222 BGD393222 BPZ393222 BZV393222 CJR393222 CTN393222 DDJ393222 DNF393222 DXB393222 EGX393222 EQT393222 FAP393222 FKL393222 FUH393222 GED393222 GNZ393222 GXV393222 HHR393222 HRN393222 IBJ393222 ILF393222 IVB393222 JEX393222 JOT393222 JYP393222 KIL393222 KSH393222 LCD393222 LLZ393222 LVV393222 MFR393222 MPN393222 MZJ393222 NJF393222 NTB393222 OCX393222 OMT393222 OWP393222 PGL393222 PQH393222 QAD393222 QJZ393222 QTV393222 RDR393222 RNN393222 RXJ393222 SHF393222 SRB393222 TAX393222 TKT393222 TUP393222 UEL393222 UOH393222 UYD393222 VHZ393222 VRV393222 WBR393222 WLN393222 WVJ393222 B458758 IX458758 ST458758 ACP458758 AML458758 AWH458758 BGD458758 BPZ458758 BZV458758 CJR458758 CTN458758 DDJ458758 DNF458758 DXB458758 EGX458758 EQT458758 FAP458758 FKL458758 FUH458758 GED458758 GNZ458758 GXV458758 HHR458758 HRN458758 IBJ458758 ILF458758 IVB458758 JEX458758 JOT458758 JYP458758 KIL458758 KSH458758 LCD458758 LLZ458758 LVV458758 MFR458758 MPN458758 MZJ458758 NJF458758 NTB458758 OCX458758 OMT458758 OWP458758 PGL458758 PQH458758 QAD458758 QJZ458758 QTV458758 RDR458758 RNN458758 RXJ458758 SHF458758 SRB458758 TAX458758 TKT458758 TUP458758 UEL458758 UOH458758 UYD458758 VHZ458758 VRV458758 WBR458758 WLN458758 WVJ458758 B524294 IX524294 ST524294 ACP524294 AML524294 AWH524294 BGD524294 BPZ524294 BZV524294 CJR524294 CTN524294 DDJ524294 DNF524294 DXB524294 EGX524294 EQT524294 FAP524294 FKL524294 FUH524294 GED524294 GNZ524294 GXV524294 HHR524294 HRN524294 IBJ524294 ILF524294 IVB524294 JEX524294 JOT524294 JYP524294 KIL524294 KSH524294 LCD524294 LLZ524294 LVV524294 MFR524294 MPN524294 MZJ524294 NJF524294 NTB524294 OCX524294 OMT524294 OWP524294 PGL524294 PQH524294 QAD524294 QJZ524294 QTV524294 RDR524294 RNN524294 RXJ524294 SHF524294 SRB524294 TAX524294 TKT524294 TUP524294 UEL524294 UOH524294 UYD524294 VHZ524294 VRV524294 WBR524294 WLN524294 WVJ524294 B589830 IX589830 ST589830 ACP589830 AML589830 AWH589830 BGD589830 BPZ589830 BZV589830 CJR589830 CTN589830 DDJ589830 DNF589830 DXB589830 EGX589830 EQT589830 FAP589830 FKL589830 FUH589830 GED589830 GNZ589830 GXV589830 HHR589830 HRN589830 IBJ589830 ILF589830 IVB589830 JEX589830 JOT589830 JYP589830 KIL589830 KSH589830 LCD589830 LLZ589830 LVV589830 MFR589830 MPN589830 MZJ589830 NJF589830 NTB589830 OCX589830 OMT589830 OWP589830 PGL589830 PQH589830 QAD589830 QJZ589830 QTV589830 RDR589830 RNN589830 RXJ589830 SHF589830 SRB589830 TAX589830 TKT589830 TUP589830 UEL589830 UOH589830 UYD589830 VHZ589830 VRV589830 WBR589830 WLN589830 WVJ589830 B655366 IX655366 ST655366 ACP655366 AML655366 AWH655366 BGD655366 BPZ655366 BZV655366 CJR655366 CTN655366 DDJ655366 DNF655366 DXB655366 EGX655366 EQT655366 FAP655366 FKL655366 FUH655366 GED655366 GNZ655366 GXV655366 HHR655366 HRN655366 IBJ655366 ILF655366 IVB655366 JEX655366 JOT655366 JYP655366 KIL655366 KSH655366 LCD655366 LLZ655366 LVV655366 MFR655366 MPN655366 MZJ655366 NJF655366 NTB655366 OCX655366 OMT655366 OWP655366 PGL655366 PQH655366 QAD655366 QJZ655366 QTV655366 RDR655366 RNN655366 RXJ655366 SHF655366 SRB655366 TAX655366 TKT655366 TUP655366 UEL655366 UOH655366 UYD655366 VHZ655366 VRV655366 WBR655366 WLN655366 WVJ655366 B720902 IX720902 ST720902 ACP720902 AML720902 AWH720902 BGD720902 BPZ720902 BZV720902 CJR720902 CTN720902 DDJ720902 DNF720902 DXB720902 EGX720902 EQT720902 FAP720902 FKL720902 FUH720902 GED720902 GNZ720902 GXV720902 HHR720902 HRN720902 IBJ720902 ILF720902 IVB720902 JEX720902 JOT720902 JYP720902 KIL720902 KSH720902 LCD720902 LLZ720902 LVV720902 MFR720902 MPN720902 MZJ720902 NJF720902 NTB720902 OCX720902 OMT720902 OWP720902 PGL720902 PQH720902 QAD720902 QJZ720902 QTV720902 RDR720902 RNN720902 RXJ720902 SHF720902 SRB720902 TAX720902 TKT720902 TUP720902 UEL720902 UOH720902 UYD720902 VHZ720902 VRV720902 WBR720902 WLN720902 WVJ720902 B786438 IX786438 ST786438 ACP786438 AML786438 AWH786438 BGD786438 BPZ786438 BZV786438 CJR786438 CTN786438 DDJ786438 DNF786438 DXB786438 EGX786438 EQT786438 FAP786438 FKL786438 FUH786438 GED786438 GNZ786438 GXV786438 HHR786438 HRN786438 IBJ786438 ILF786438 IVB786438 JEX786438 JOT786438 JYP786438 KIL786438 KSH786438 LCD786438 LLZ786438 LVV786438 MFR786438 MPN786438 MZJ786438 NJF786438 NTB786438 OCX786438 OMT786438 OWP786438 PGL786438 PQH786438 QAD786438 QJZ786438 QTV786438 RDR786438 RNN786438 RXJ786438 SHF786438 SRB786438 TAX786438 TKT786438 TUP786438 UEL786438 UOH786438 UYD786438 VHZ786438 VRV786438 WBR786438 WLN786438 WVJ786438 B851974 IX851974 ST851974 ACP851974 AML851974 AWH851974 BGD851974 BPZ851974 BZV851974 CJR851974 CTN851974 DDJ851974 DNF851974 DXB851974 EGX851974 EQT851974 FAP851974 FKL851974 FUH851974 GED851974 GNZ851974 GXV851974 HHR851974 HRN851974 IBJ851974 ILF851974 IVB851974 JEX851974 JOT851974 JYP851974 KIL851974 KSH851974 LCD851974 LLZ851974 LVV851974 MFR851974 MPN851974 MZJ851974 NJF851974 NTB851974 OCX851974 OMT851974 OWP851974 PGL851974 PQH851974 QAD851974 QJZ851974 QTV851974 RDR851974 RNN851974 RXJ851974 SHF851974 SRB851974 TAX851974 TKT851974 TUP851974 UEL851974 UOH851974 UYD851974 VHZ851974 VRV851974 WBR851974 WLN851974 WVJ851974 B917510 IX917510 ST917510 ACP917510 AML917510 AWH917510 BGD917510 BPZ917510 BZV917510 CJR917510 CTN917510 DDJ917510 DNF917510 DXB917510 EGX917510 EQT917510 FAP917510 FKL917510 FUH917510 GED917510 GNZ917510 GXV917510 HHR917510 HRN917510 IBJ917510 ILF917510 IVB917510 JEX917510 JOT917510 JYP917510 KIL917510 KSH917510 LCD917510 LLZ917510 LVV917510 MFR917510 MPN917510 MZJ917510 NJF917510 NTB917510 OCX917510 OMT917510 OWP917510 PGL917510 PQH917510 QAD917510 QJZ917510 QTV917510 RDR917510 RNN917510 RXJ917510 SHF917510 SRB917510 TAX917510 TKT917510 TUP917510 UEL917510 UOH917510 UYD917510 VHZ917510 VRV917510 WBR917510 WLN917510 WVJ917510 B983046 IX983046 ST983046 ACP983046 AML983046 AWH983046 BGD983046 BPZ983046 BZV983046 CJR983046 CTN983046 DDJ983046 DNF983046 DXB983046 EGX983046 EQT983046 FAP983046 FKL983046 FUH983046 GED983046 GNZ983046 GXV983046 HHR983046 HRN983046 IBJ983046 ILF983046 IVB983046 JEX983046 JOT983046 JYP983046 KIL983046 KSH983046 LCD983046 LLZ983046 LVV983046 MFR983046 MPN983046 MZJ983046 NJF983046 NTB983046 OCX983046 OMT983046 OWP983046 PGL983046 PQH983046 QAD983046 QJZ983046 QTV983046 RDR983046 RNN983046 RXJ983046 SHF983046 SRB983046 TAX983046 TKT983046 TUP983046 UEL983046 UOH983046 UYD983046 VHZ983046 VRV983046 WBR983046 WLN983046 WVJ983046" xr:uid="{8EDAC86D-A46B-4E57-9D6E-011E799B0113}"/>
    <dataValidation type="decimal" allowBlank="1" showInputMessage="1" showErrorMessage="1" sqref="B8:B37 IX8:IX37 ST8:ST37 ACP8:ACP37 AML8:AML37 AWH8:AWH37 BGD8:BGD37 BPZ8:BPZ37 BZV8:BZV37 CJR8:CJR37 CTN8:CTN37 DDJ8:DDJ37 DNF8:DNF37 DXB8:DXB37 EGX8:EGX37 EQT8:EQT37 FAP8:FAP37 FKL8:FKL37 FUH8:FUH37 GED8:GED37 GNZ8:GNZ37 GXV8:GXV37 HHR8:HHR37 HRN8:HRN37 IBJ8:IBJ37 ILF8:ILF37 IVB8:IVB37 JEX8:JEX37 JOT8:JOT37 JYP8:JYP37 KIL8:KIL37 KSH8:KSH37 LCD8:LCD37 LLZ8:LLZ37 LVV8:LVV37 MFR8:MFR37 MPN8:MPN37 MZJ8:MZJ37 NJF8:NJF37 NTB8:NTB37 OCX8:OCX37 OMT8:OMT37 OWP8:OWP37 PGL8:PGL37 PQH8:PQH37 QAD8:QAD37 QJZ8:QJZ37 QTV8:QTV37 RDR8:RDR37 RNN8:RNN37 RXJ8:RXJ37 SHF8:SHF37 SRB8:SRB37 TAX8:TAX37 TKT8:TKT37 TUP8:TUP37 UEL8:UEL37 UOH8:UOH37 UYD8:UYD37 VHZ8:VHZ37 VRV8:VRV37 WBR8:WBR37 WLN8:WLN37 WVJ8:WVJ37 B65544:B65573 IX65544:IX65573 ST65544:ST65573 ACP65544:ACP65573 AML65544:AML65573 AWH65544:AWH65573 BGD65544:BGD65573 BPZ65544:BPZ65573 BZV65544:BZV65573 CJR65544:CJR65573 CTN65544:CTN65573 DDJ65544:DDJ65573 DNF65544:DNF65573 DXB65544:DXB65573 EGX65544:EGX65573 EQT65544:EQT65573 FAP65544:FAP65573 FKL65544:FKL65573 FUH65544:FUH65573 GED65544:GED65573 GNZ65544:GNZ65573 GXV65544:GXV65573 HHR65544:HHR65573 HRN65544:HRN65573 IBJ65544:IBJ65573 ILF65544:ILF65573 IVB65544:IVB65573 JEX65544:JEX65573 JOT65544:JOT65573 JYP65544:JYP65573 KIL65544:KIL65573 KSH65544:KSH65573 LCD65544:LCD65573 LLZ65544:LLZ65573 LVV65544:LVV65573 MFR65544:MFR65573 MPN65544:MPN65573 MZJ65544:MZJ65573 NJF65544:NJF65573 NTB65544:NTB65573 OCX65544:OCX65573 OMT65544:OMT65573 OWP65544:OWP65573 PGL65544:PGL65573 PQH65544:PQH65573 QAD65544:QAD65573 QJZ65544:QJZ65573 QTV65544:QTV65573 RDR65544:RDR65573 RNN65544:RNN65573 RXJ65544:RXJ65573 SHF65544:SHF65573 SRB65544:SRB65573 TAX65544:TAX65573 TKT65544:TKT65573 TUP65544:TUP65573 UEL65544:UEL65573 UOH65544:UOH65573 UYD65544:UYD65573 VHZ65544:VHZ65573 VRV65544:VRV65573 WBR65544:WBR65573 WLN65544:WLN65573 WVJ65544:WVJ65573 B131080:B131109 IX131080:IX131109 ST131080:ST131109 ACP131080:ACP131109 AML131080:AML131109 AWH131080:AWH131109 BGD131080:BGD131109 BPZ131080:BPZ131109 BZV131080:BZV131109 CJR131080:CJR131109 CTN131080:CTN131109 DDJ131080:DDJ131109 DNF131080:DNF131109 DXB131080:DXB131109 EGX131080:EGX131109 EQT131080:EQT131109 FAP131080:FAP131109 FKL131080:FKL131109 FUH131080:FUH131109 GED131080:GED131109 GNZ131080:GNZ131109 GXV131080:GXV131109 HHR131080:HHR131109 HRN131080:HRN131109 IBJ131080:IBJ131109 ILF131080:ILF131109 IVB131080:IVB131109 JEX131080:JEX131109 JOT131080:JOT131109 JYP131080:JYP131109 KIL131080:KIL131109 KSH131080:KSH131109 LCD131080:LCD131109 LLZ131080:LLZ131109 LVV131080:LVV131109 MFR131080:MFR131109 MPN131080:MPN131109 MZJ131080:MZJ131109 NJF131080:NJF131109 NTB131080:NTB131109 OCX131080:OCX131109 OMT131080:OMT131109 OWP131080:OWP131109 PGL131080:PGL131109 PQH131080:PQH131109 QAD131080:QAD131109 QJZ131080:QJZ131109 QTV131080:QTV131109 RDR131080:RDR131109 RNN131080:RNN131109 RXJ131080:RXJ131109 SHF131080:SHF131109 SRB131080:SRB131109 TAX131080:TAX131109 TKT131080:TKT131109 TUP131080:TUP131109 UEL131080:UEL131109 UOH131080:UOH131109 UYD131080:UYD131109 VHZ131080:VHZ131109 VRV131080:VRV131109 WBR131080:WBR131109 WLN131080:WLN131109 WVJ131080:WVJ131109 B196616:B196645 IX196616:IX196645 ST196616:ST196645 ACP196616:ACP196645 AML196616:AML196645 AWH196616:AWH196645 BGD196616:BGD196645 BPZ196616:BPZ196645 BZV196616:BZV196645 CJR196616:CJR196645 CTN196616:CTN196645 DDJ196616:DDJ196645 DNF196616:DNF196645 DXB196616:DXB196645 EGX196616:EGX196645 EQT196616:EQT196645 FAP196616:FAP196645 FKL196616:FKL196645 FUH196616:FUH196645 GED196616:GED196645 GNZ196616:GNZ196645 GXV196616:GXV196645 HHR196616:HHR196645 HRN196616:HRN196645 IBJ196616:IBJ196645 ILF196616:ILF196645 IVB196616:IVB196645 JEX196616:JEX196645 JOT196616:JOT196645 JYP196616:JYP196645 KIL196616:KIL196645 KSH196616:KSH196645 LCD196616:LCD196645 LLZ196616:LLZ196645 LVV196616:LVV196645 MFR196616:MFR196645 MPN196616:MPN196645 MZJ196616:MZJ196645 NJF196616:NJF196645 NTB196616:NTB196645 OCX196616:OCX196645 OMT196616:OMT196645 OWP196616:OWP196645 PGL196616:PGL196645 PQH196616:PQH196645 QAD196616:QAD196645 QJZ196616:QJZ196645 QTV196616:QTV196645 RDR196616:RDR196645 RNN196616:RNN196645 RXJ196616:RXJ196645 SHF196616:SHF196645 SRB196616:SRB196645 TAX196616:TAX196645 TKT196616:TKT196645 TUP196616:TUP196645 UEL196616:UEL196645 UOH196616:UOH196645 UYD196616:UYD196645 VHZ196616:VHZ196645 VRV196616:VRV196645 WBR196616:WBR196645 WLN196616:WLN196645 WVJ196616:WVJ196645 B262152:B262181 IX262152:IX262181 ST262152:ST262181 ACP262152:ACP262181 AML262152:AML262181 AWH262152:AWH262181 BGD262152:BGD262181 BPZ262152:BPZ262181 BZV262152:BZV262181 CJR262152:CJR262181 CTN262152:CTN262181 DDJ262152:DDJ262181 DNF262152:DNF262181 DXB262152:DXB262181 EGX262152:EGX262181 EQT262152:EQT262181 FAP262152:FAP262181 FKL262152:FKL262181 FUH262152:FUH262181 GED262152:GED262181 GNZ262152:GNZ262181 GXV262152:GXV262181 HHR262152:HHR262181 HRN262152:HRN262181 IBJ262152:IBJ262181 ILF262152:ILF262181 IVB262152:IVB262181 JEX262152:JEX262181 JOT262152:JOT262181 JYP262152:JYP262181 KIL262152:KIL262181 KSH262152:KSH262181 LCD262152:LCD262181 LLZ262152:LLZ262181 LVV262152:LVV262181 MFR262152:MFR262181 MPN262152:MPN262181 MZJ262152:MZJ262181 NJF262152:NJF262181 NTB262152:NTB262181 OCX262152:OCX262181 OMT262152:OMT262181 OWP262152:OWP262181 PGL262152:PGL262181 PQH262152:PQH262181 QAD262152:QAD262181 QJZ262152:QJZ262181 QTV262152:QTV262181 RDR262152:RDR262181 RNN262152:RNN262181 RXJ262152:RXJ262181 SHF262152:SHF262181 SRB262152:SRB262181 TAX262152:TAX262181 TKT262152:TKT262181 TUP262152:TUP262181 UEL262152:UEL262181 UOH262152:UOH262181 UYD262152:UYD262181 VHZ262152:VHZ262181 VRV262152:VRV262181 WBR262152:WBR262181 WLN262152:WLN262181 WVJ262152:WVJ262181 B327688:B327717 IX327688:IX327717 ST327688:ST327717 ACP327688:ACP327717 AML327688:AML327717 AWH327688:AWH327717 BGD327688:BGD327717 BPZ327688:BPZ327717 BZV327688:BZV327717 CJR327688:CJR327717 CTN327688:CTN327717 DDJ327688:DDJ327717 DNF327688:DNF327717 DXB327688:DXB327717 EGX327688:EGX327717 EQT327688:EQT327717 FAP327688:FAP327717 FKL327688:FKL327717 FUH327688:FUH327717 GED327688:GED327717 GNZ327688:GNZ327717 GXV327688:GXV327717 HHR327688:HHR327717 HRN327688:HRN327717 IBJ327688:IBJ327717 ILF327688:ILF327717 IVB327688:IVB327717 JEX327688:JEX327717 JOT327688:JOT327717 JYP327688:JYP327717 KIL327688:KIL327717 KSH327688:KSH327717 LCD327688:LCD327717 LLZ327688:LLZ327717 LVV327688:LVV327717 MFR327688:MFR327717 MPN327688:MPN327717 MZJ327688:MZJ327717 NJF327688:NJF327717 NTB327688:NTB327717 OCX327688:OCX327717 OMT327688:OMT327717 OWP327688:OWP327717 PGL327688:PGL327717 PQH327688:PQH327717 QAD327688:QAD327717 QJZ327688:QJZ327717 QTV327688:QTV327717 RDR327688:RDR327717 RNN327688:RNN327717 RXJ327688:RXJ327717 SHF327688:SHF327717 SRB327688:SRB327717 TAX327688:TAX327717 TKT327688:TKT327717 TUP327688:TUP327717 UEL327688:UEL327717 UOH327688:UOH327717 UYD327688:UYD327717 VHZ327688:VHZ327717 VRV327688:VRV327717 WBR327688:WBR327717 WLN327688:WLN327717 WVJ327688:WVJ327717 B393224:B393253 IX393224:IX393253 ST393224:ST393253 ACP393224:ACP393253 AML393224:AML393253 AWH393224:AWH393253 BGD393224:BGD393253 BPZ393224:BPZ393253 BZV393224:BZV393253 CJR393224:CJR393253 CTN393224:CTN393253 DDJ393224:DDJ393253 DNF393224:DNF393253 DXB393224:DXB393253 EGX393224:EGX393253 EQT393224:EQT393253 FAP393224:FAP393253 FKL393224:FKL393253 FUH393224:FUH393253 GED393224:GED393253 GNZ393224:GNZ393253 GXV393224:GXV393253 HHR393224:HHR393253 HRN393224:HRN393253 IBJ393224:IBJ393253 ILF393224:ILF393253 IVB393224:IVB393253 JEX393224:JEX393253 JOT393224:JOT393253 JYP393224:JYP393253 KIL393224:KIL393253 KSH393224:KSH393253 LCD393224:LCD393253 LLZ393224:LLZ393253 LVV393224:LVV393253 MFR393224:MFR393253 MPN393224:MPN393253 MZJ393224:MZJ393253 NJF393224:NJF393253 NTB393224:NTB393253 OCX393224:OCX393253 OMT393224:OMT393253 OWP393224:OWP393253 PGL393224:PGL393253 PQH393224:PQH393253 QAD393224:QAD393253 QJZ393224:QJZ393253 QTV393224:QTV393253 RDR393224:RDR393253 RNN393224:RNN393253 RXJ393224:RXJ393253 SHF393224:SHF393253 SRB393224:SRB393253 TAX393224:TAX393253 TKT393224:TKT393253 TUP393224:TUP393253 UEL393224:UEL393253 UOH393224:UOH393253 UYD393224:UYD393253 VHZ393224:VHZ393253 VRV393224:VRV393253 WBR393224:WBR393253 WLN393224:WLN393253 WVJ393224:WVJ393253 B458760:B458789 IX458760:IX458789 ST458760:ST458789 ACP458760:ACP458789 AML458760:AML458789 AWH458760:AWH458789 BGD458760:BGD458789 BPZ458760:BPZ458789 BZV458760:BZV458789 CJR458760:CJR458789 CTN458760:CTN458789 DDJ458760:DDJ458789 DNF458760:DNF458789 DXB458760:DXB458789 EGX458760:EGX458789 EQT458760:EQT458789 FAP458760:FAP458789 FKL458760:FKL458789 FUH458760:FUH458789 GED458760:GED458789 GNZ458760:GNZ458789 GXV458760:GXV458789 HHR458760:HHR458789 HRN458760:HRN458789 IBJ458760:IBJ458789 ILF458760:ILF458789 IVB458760:IVB458789 JEX458760:JEX458789 JOT458760:JOT458789 JYP458760:JYP458789 KIL458760:KIL458789 KSH458760:KSH458789 LCD458760:LCD458789 LLZ458760:LLZ458789 LVV458760:LVV458789 MFR458760:MFR458789 MPN458760:MPN458789 MZJ458760:MZJ458789 NJF458760:NJF458789 NTB458760:NTB458789 OCX458760:OCX458789 OMT458760:OMT458789 OWP458760:OWP458789 PGL458760:PGL458789 PQH458760:PQH458789 QAD458760:QAD458789 QJZ458760:QJZ458789 QTV458760:QTV458789 RDR458760:RDR458789 RNN458760:RNN458789 RXJ458760:RXJ458789 SHF458760:SHF458789 SRB458760:SRB458789 TAX458760:TAX458789 TKT458760:TKT458789 TUP458760:TUP458789 UEL458760:UEL458789 UOH458760:UOH458789 UYD458760:UYD458789 VHZ458760:VHZ458789 VRV458760:VRV458789 WBR458760:WBR458789 WLN458760:WLN458789 WVJ458760:WVJ458789 B524296:B524325 IX524296:IX524325 ST524296:ST524325 ACP524296:ACP524325 AML524296:AML524325 AWH524296:AWH524325 BGD524296:BGD524325 BPZ524296:BPZ524325 BZV524296:BZV524325 CJR524296:CJR524325 CTN524296:CTN524325 DDJ524296:DDJ524325 DNF524296:DNF524325 DXB524296:DXB524325 EGX524296:EGX524325 EQT524296:EQT524325 FAP524296:FAP524325 FKL524296:FKL524325 FUH524296:FUH524325 GED524296:GED524325 GNZ524296:GNZ524325 GXV524296:GXV524325 HHR524296:HHR524325 HRN524296:HRN524325 IBJ524296:IBJ524325 ILF524296:ILF524325 IVB524296:IVB524325 JEX524296:JEX524325 JOT524296:JOT524325 JYP524296:JYP524325 KIL524296:KIL524325 KSH524296:KSH524325 LCD524296:LCD524325 LLZ524296:LLZ524325 LVV524296:LVV524325 MFR524296:MFR524325 MPN524296:MPN524325 MZJ524296:MZJ524325 NJF524296:NJF524325 NTB524296:NTB524325 OCX524296:OCX524325 OMT524296:OMT524325 OWP524296:OWP524325 PGL524296:PGL524325 PQH524296:PQH524325 QAD524296:QAD524325 QJZ524296:QJZ524325 QTV524296:QTV524325 RDR524296:RDR524325 RNN524296:RNN524325 RXJ524296:RXJ524325 SHF524296:SHF524325 SRB524296:SRB524325 TAX524296:TAX524325 TKT524296:TKT524325 TUP524296:TUP524325 UEL524296:UEL524325 UOH524296:UOH524325 UYD524296:UYD524325 VHZ524296:VHZ524325 VRV524296:VRV524325 WBR524296:WBR524325 WLN524296:WLN524325 WVJ524296:WVJ524325 B589832:B589861 IX589832:IX589861 ST589832:ST589861 ACP589832:ACP589861 AML589832:AML589861 AWH589832:AWH589861 BGD589832:BGD589861 BPZ589832:BPZ589861 BZV589832:BZV589861 CJR589832:CJR589861 CTN589832:CTN589861 DDJ589832:DDJ589861 DNF589832:DNF589861 DXB589832:DXB589861 EGX589832:EGX589861 EQT589832:EQT589861 FAP589832:FAP589861 FKL589832:FKL589861 FUH589832:FUH589861 GED589832:GED589861 GNZ589832:GNZ589861 GXV589832:GXV589861 HHR589832:HHR589861 HRN589832:HRN589861 IBJ589832:IBJ589861 ILF589832:ILF589861 IVB589832:IVB589861 JEX589832:JEX589861 JOT589832:JOT589861 JYP589832:JYP589861 KIL589832:KIL589861 KSH589832:KSH589861 LCD589832:LCD589861 LLZ589832:LLZ589861 LVV589832:LVV589861 MFR589832:MFR589861 MPN589832:MPN589861 MZJ589832:MZJ589861 NJF589832:NJF589861 NTB589832:NTB589861 OCX589832:OCX589861 OMT589832:OMT589861 OWP589832:OWP589861 PGL589832:PGL589861 PQH589832:PQH589861 QAD589832:QAD589861 QJZ589832:QJZ589861 QTV589832:QTV589861 RDR589832:RDR589861 RNN589832:RNN589861 RXJ589832:RXJ589861 SHF589832:SHF589861 SRB589832:SRB589861 TAX589832:TAX589861 TKT589832:TKT589861 TUP589832:TUP589861 UEL589832:UEL589861 UOH589832:UOH589861 UYD589832:UYD589861 VHZ589832:VHZ589861 VRV589832:VRV589861 WBR589832:WBR589861 WLN589832:WLN589861 WVJ589832:WVJ589861 B655368:B655397 IX655368:IX655397 ST655368:ST655397 ACP655368:ACP655397 AML655368:AML655397 AWH655368:AWH655397 BGD655368:BGD655397 BPZ655368:BPZ655397 BZV655368:BZV655397 CJR655368:CJR655397 CTN655368:CTN655397 DDJ655368:DDJ655397 DNF655368:DNF655397 DXB655368:DXB655397 EGX655368:EGX655397 EQT655368:EQT655397 FAP655368:FAP655397 FKL655368:FKL655397 FUH655368:FUH655397 GED655368:GED655397 GNZ655368:GNZ655397 GXV655368:GXV655397 HHR655368:HHR655397 HRN655368:HRN655397 IBJ655368:IBJ655397 ILF655368:ILF655397 IVB655368:IVB655397 JEX655368:JEX655397 JOT655368:JOT655397 JYP655368:JYP655397 KIL655368:KIL655397 KSH655368:KSH655397 LCD655368:LCD655397 LLZ655368:LLZ655397 LVV655368:LVV655397 MFR655368:MFR655397 MPN655368:MPN655397 MZJ655368:MZJ655397 NJF655368:NJF655397 NTB655368:NTB655397 OCX655368:OCX655397 OMT655368:OMT655397 OWP655368:OWP655397 PGL655368:PGL655397 PQH655368:PQH655397 QAD655368:QAD655397 QJZ655368:QJZ655397 QTV655368:QTV655397 RDR655368:RDR655397 RNN655368:RNN655397 RXJ655368:RXJ655397 SHF655368:SHF655397 SRB655368:SRB655397 TAX655368:TAX655397 TKT655368:TKT655397 TUP655368:TUP655397 UEL655368:UEL655397 UOH655368:UOH655397 UYD655368:UYD655397 VHZ655368:VHZ655397 VRV655368:VRV655397 WBR655368:WBR655397 WLN655368:WLN655397 WVJ655368:WVJ655397 B720904:B720933 IX720904:IX720933 ST720904:ST720933 ACP720904:ACP720933 AML720904:AML720933 AWH720904:AWH720933 BGD720904:BGD720933 BPZ720904:BPZ720933 BZV720904:BZV720933 CJR720904:CJR720933 CTN720904:CTN720933 DDJ720904:DDJ720933 DNF720904:DNF720933 DXB720904:DXB720933 EGX720904:EGX720933 EQT720904:EQT720933 FAP720904:FAP720933 FKL720904:FKL720933 FUH720904:FUH720933 GED720904:GED720933 GNZ720904:GNZ720933 GXV720904:GXV720933 HHR720904:HHR720933 HRN720904:HRN720933 IBJ720904:IBJ720933 ILF720904:ILF720933 IVB720904:IVB720933 JEX720904:JEX720933 JOT720904:JOT720933 JYP720904:JYP720933 KIL720904:KIL720933 KSH720904:KSH720933 LCD720904:LCD720933 LLZ720904:LLZ720933 LVV720904:LVV720933 MFR720904:MFR720933 MPN720904:MPN720933 MZJ720904:MZJ720933 NJF720904:NJF720933 NTB720904:NTB720933 OCX720904:OCX720933 OMT720904:OMT720933 OWP720904:OWP720933 PGL720904:PGL720933 PQH720904:PQH720933 QAD720904:QAD720933 QJZ720904:QJZ720933 QTV720904:QTV720933 RDR720904:RDR720933 RNN720904:RNN720933 RXJ720904:RXJ720933 SHF720904:SHF720933 SRB720904:SRB720933 TAX720904:TAX720933 TKT720904:TKT720933 TUP720904:TUP720933 UEL720904:UEL720933 UOH720904:UOH720933 UYD720904:UYD720933 VHZ720904:VHZ720933 VRV720904:VRV720933 WBR720904:WBR720933 WLN720904:WLN720933 WVJ720904:WVJ720933 B786440:B786469 IX786440:IX786469 ST786440:ST786469 ACP786440:ACP786469 AML786440:AML786469 AWH786440:AWH786469 BGD786440:BGD786469 BPZ786440:BPZ786469 BZV786440:BZV786469 CJR786440:CJR786469 CTN786440:CTN786469 DDJ786440:DDJ786469 DNF786440:DNF786469 DXB786440:DXB786469 EGX786440:EGX786469 EQT786440:EQT786469 FAP786440:FAP786469 FKL786440:FKL786469 FUH786440:FUH786469 GED786440:GED786469 GNZ786440:GNZ786469 GXV786440:GXV786469 HHR786440:HHR786469 HRN786440:HRN786469 IBJ786440:IBJ786469 ILF786440:ILF786469 IVB786440:IVB786469 JEX786440:JEX786469 JOT786440:JOT786469 JYP786440:JYP786469 KIL786440:KIL786469 KSH786440:KSH786469 LCD786440:LCD786469 LLZ786440:LLZ786469 LVV786440:LVV786469 MFR786440:MFR786469 MPN786440:MPN786469 MZJ786440:MZJ786469 NJF786440:NJF786469 NTB786440:NTB786469 OCX786440:OCX786469 OMT786440:OMT786469 OWP786440:OWP786469 PGL786440:PGL786469 PQH786440:PQH786469 QAD786440:QAD786469 QJZ786440:QJZ786469 QTV786440:QTV786469 RDR786440:RDR786469 RNN786440:RNN786469 RXJ786440:RXJ786469 SHF786440:SHF786469 SRB786440:SRB786469 TAX786440:TAX786469 TKT786440:TKT786469 TUP786440:TUP786469 UEL786440:UEL786469 UOH786440:UOH786469 UYD786440:UYD786469 VHZ786440:VHZ786469 VRV786440:VRV786469 WBR786440:WBR786469 WLN786440:WLN786469 WVJ786440:WVJ786469 B851976:B852005 IX851976:IX852005 ST851976:ST852005 ACP851976:ACP852005 AML851976:AML852005 AWH851976:AWH852005 BGD851976:BGD852005 BPZ851976:BPZ852005 BZV851976:BZV852005 CJR851976:CJR852005 CTN851976:CTN852005 DDJ851976:DDJ852005 DNF851976:DNF852005 DXB851976:DXB852005 EGX851976:EGX852005 EQT851976:EQT852005 FAP851976:FAP852005 FKL851976:FKL852005 FUH851976:FUH852005 GED851976:GED852005 GNZ851976:GNZ852005 GXV851976:GXV852005 HHR851976:HHR852005 HRN851976:HRN852005 IBJ851976:IBJ852005 ILF851976:ILF852005 IVB851976:IVB852005 JEX851976:JEX852005 JOT851976:JOT852005 JYP851976:JYP852005 KIL851976:KIL852005 KSH851976:KSH852005 LCD851976:LCD852005 LLZ851976:LLZ852005 LVV851976:LVV852005 MFR851976:MFR852005 MPN851976:MPN852005 MZJ851976:MZJ852005 NJF851976:NJF852005 NTB851976:NTB852005 OCX851976:OCX852005 OMT851976:OMT852005 OWP851976:OWP852005 PGL851976:PGL852005 PQH851976:PQH852005 QAD851976:QAD852005 QJZ851976:QJZ852005 QTV851976:QTV852005 RDR851976:RDR852005 RNN851976:RNN852005 RXJ851976:RXJ852005 SHF851976:SHF852005 SRB851976:SRB852005 TAX851976:TAX852005 TKT851976:TKT852005 TUP851976:TUP852005 UEL851976:UEL852005 UOH851976:UOH852005 UYD851976:UYD852005 VHZ851976:VHZ852005 VRV851976:VRV852005 WBR851976:WBR852005 WLN851976:WLN852005 WVJ851976:WVJ852005 B917512:B917541 IX917512:IX917541 ST917512:ST917541 ACP917512:ACP917541 AML917512:AML917541 AWH917512:AWH917541 BGD917512:BGD917541 BPZ917512:BPZ917541 BZV917512:BZV917541 CJR917512:CJR917541 CTN917512:CTN917541 DDJ917512:DDJ917541 DNF917512:DNF917541 DXB917512:DXB917541 EGX917512:EGX917541 EQT917512:EQT917541 FAP917512:FAP917541 FKL917512:FKL917541 FUH917512:FUH917541 GED917512:GED917541 GNZ917512:GNZ917541 GXV917512:GXV917541 HHR917512:HHR917541 HRN917512:HRN917541 IBJ917512:IBJ917541 ILF917512:ILF917541 IVB917512:IVB917541 JEX917512:JEX917541 JOT917512:JOT917541 JYP917512:JYP917541 KIL917512:KIL917541 KSH917512:KSH917541 LCD917512:LCD917541 LLZ917512:LLZ917541 LVV917512:LVV917541 MFR917512:MFR917541 MPN917512:MPN917541 MZJ917512:MZJ917541 NJF917512:NJF917541 NTB917512:NTB917541 OCX917512:OCX917541 OMT917512:OMT917541 OWP917512:OWP917541 PGL917512:PGL917541 PQH917512:PQH917541 QAD917512:QAD917541 QJZ917512:QJZ917541 QTV917512:QTV917541 RDR917512:RDR917541 RNN917512:RNN917541 RXJ917512:RXJ917541 SHF917512:SHF917541 SRB917512:SRB917541 TAX917512:TAX917541 TKT917512:TKT917541 TUP917512:TUP917541 UEL917512:UEL917541 UOH917512:UOH917541 UYD917512:UYD917541 VHZ917512:VHZ917541 VRV917512:VRV917541 WBR917512:WBR917541 WLN917512:WLN917541 WVJ917512:WVJ917541 B983048:B983077 IX983048:IX983077 ST983048:ST983077 ACP983048:ACP983077 AML983048:AML983077 AWH983048:AWH983077 BGD983048:BGD983077 BPZ983048:BPZ983077 BZV983048:BZV983077 CJR983048:CJR983077 CTN983048:CTN983077 DDJ983048:DDJ983077 DNF983048:DNF983077 DXB983048:DXB983077 EGX983048:EGX983077 EQT983048:EQT983077 FAP983048:FAP983077 FKL983048:FKL983077 FUH983048:FUH983077 GED983048:GED983077 GNZ983048:GNZ983077 GXV983048:GXV983077 HHR983048:HHR983077 HRN983048:HRN983077 IBJ983048:IBJ983077 ILF983048:ILF983077 IVB983048:IVB983077 JEX983048:JEX983077 JOT983048:JOT983077 JYP983048:JYP983077 KIL983048:KIL983077 KSH983048:KSH983077 LCD983048:LCD983077 LLZ983048:LLZ983077 LVV983048:LVV983077 MFR983048:MFR983077 MPN983048:MPN983077 MZJ983048:MZJ983077 NJF983048:NJF983077 NTB983048:NTB983077 OCX983048:OCX983077 OMT983048:OMT983077 OWP983048:OWP983077 PGL983048:PGL983077 PQH983048:PQH983077 QAD983048:QAD983077 QJZ983048:QJZ983077 QTV983048:QTV983077 RDR983048:RDR983077 RNN983048:RNN983077 RXJ983048:RXJ983077 SHF983048:SHF983077 SRB983048:SRB983077 TAX983048:TAX983077 TKT983048:TKT983077 TUP983048:TUP983077 UEL983048:UEL983077 UOH983048:UOH983077 UYD983048:UYD983077 VHZ983048:VHZ983077 VRV983048:VRV983077 WBR983048:WBR983077 WLN983048:WLN983077 WVJ983048:WVJ983077 C8:H12 IY8:JD12 SU8:SZ12 ACQ8:ACV12 AMM8:AMR12 AWI8:AWN12 BGE8:BGJ12 BQA8:BQF12 BZW8:CAB12 CJS8:CJX12 CTO8:CTT12 DDK8:DDP12 DNG8:DNL12 DXC8:DXH12 EGY8:EHD12 EQU8:EQZ12 FAQ8:FAV12 FKM8:FKR12 FUI8:FUN12 GEE8:GEJ12 GOA8:GOF12 GXW8:GYB12 HHS8:HHX12 HRO8:HRT12 IBK8:IBP12 ILG8:ILL12 IVC8:IVH12 JEY8:JFD12 JOU8:JOZ12 JYQ8:JYV12 KIM8:KIR12 KSI8:KSN12 LCE8:LCJ12 LMA8:LMF12 LVW8:LWB12 MFS8:MFX12 MPO8:MPT12 MZK8:MZP12 NJG8:NJL12 NTC8:NTH12 OCY8:ODD12 OMU8:OMZ12 OWQ8:OWV12 PGM8:PGR12 PQI8:PQN12 QAE8:QAJ12 QKA8:QKF12 QTW8:QUB12 RDS8:RDX12 RNO8:RNT12 RXK8:RXP12 SHG8:SHL12 SRC8:SRH12 TAY8:TBD12 TKU8:TKZ12 TUQ8:TUV12 UEM8:UER12 UOI8:UON12 UYE8:UYJ12 VIA8:VIF12 VRW8:VSB12 WBS8:WBX12 WLO8:WLT12 WVK8:WVP12 C65544:H65548 IY65544:JD65548 SU65544:SZ65548 ACQ65544:ACV65548 AMM65544:AMR65548 AWI65544:AWN65548 BGE65544:BGJ65548 BQA65544:BQF65548 BZW65544:CAB65548 CJS65544:CJX65548 CTO65544:CTT65548 DDK65544:DDP65548 DNG65544:DNL65548 DXC65544:DXH65548 EGY65544:EHD65548 EQU65544:EQZ65548 FAQ65544:FAV65548 FKM65544:FKR65548 FUI65544:FUN65548 GEE65544:GEJ65548 GOA65544:GOF65548 GXW65544:GYB65548 HHS65544:HHX65548 HRO65544:HRT65548 IBK65544:IBP65548 ILG65544:ILL65548 IVC65544:IVH65548 JEY65544:JFD65548 JOU65544:JOZ65548 JYQ65544:JYV65548 KIM65544:KIR65548 KSI65544:KSN65548 LCE65544:LCJ65548 LMA65544:LMF65548 LVW65544:LWB65548 MFS65544:MFX65548 MPO65544:MPT65548 MZK65544:MZP65548 NJG65544:NJL65548 NTC65544:NTH65548 OCY65544:ODD65548 OMU65544:OMZ65548 OWQ65544:OWV65548 PGM65544:PGR65548 PQI65544:PQN65548 QAE65544:QAJ65548 QKA65544:QKF65548 QTW65544:QUB65548 RDS65544:RDX65548 RNO65544:RNT65548 RXK65544:RXP65548 SHG65544:SHL65548 SRC65544:SRH65548 TAY65544:TBD65548 TKU65544:TKZ65548 TUQ65544:TUV65548 UEM65544:UER65548 UOI65544:UON65548 UYE65544:UYJ65548 VIA65544:VIF65548 VRW65544:VSB65548 WBS65544:WBX65548 WLO65544:WLT65548 WVK65544:WVP65548 C131080:H131084 IY131080:JD131084 SU131080:SZ131084 ACQ131080:ACV131084 AMM131080:AMR131084 AWI131080:AWN131084 BGE131080:BGJ131084 BQA131080:BQF131084 BZW131080:CAB131084 CJS131080:CJX131084 CTO131080:CTT131084 DDK131080:DDP131084 DNG131080:DNL131084 DXC131080:DXH131084 EGY131080:EHD131084 EQU131080:EQZ131084 FAQ131080:FAV131084 FKM131080:FKR131084 FUI131080:FUN131084 GEE131080:GEJ131084 GOA131080:GOF131084 GXW131080:GYB131084 HHS131080:HHX131084 HRO131080:HRT131084 IBK131080:IBP131084 ILG131080:ILL131084 IVC131080:IVH131084 JEY131080:JFD131084 JOU131080:JOZ131084 JYQ131080:JYV131084 KIM131080:KIR131084 KSI131080:KSN131084 LCE131080:LCJ131084 LMA131080:LMF131084 LVW131080:LWB131084 MFS131080:MFX131084 MPO131080:MPT131084 MZK131080:MZP131084 NJG131080:NJL131084 NTC131080:NTH131084 OCY131080:ODD131084 OMU131080:OMZ131084 OWQ131080:OWV131084 PGM131080:PGR131084 PQI131080:PQN131084 QAE131080:QAJ131084 QKA131080:QKF131084 QTW131080:QUB131084 RDS131080:RDX131084 RNO131080:RNT131084 RXK131080:RXP131084 SHG131080:SHL131084 SRC131080:SRH131084 TAY131080:TBD131084 TKU131080:TKZ131084 TUQ131080:TUV131084 UEM131080:UER131084 UOI131080:UON131084 UYE131080:UYJ131084 VIA131080:VIF131084 VRW131080:VSB131084 WBS131080:WBX131084 WLO131080:WLT131084 WVK131080:WVP131084 C196616:H196620 IY196616:JD196620 SU196616:SZ196620 ACQ196616:ACV196620 AMM196616:AMR196620 AWI196616:AWN196620 BGE196616:BGJ196620 BQA196616:BQF196620 BZW196616:CAB196620 CJS196616:CJX196620 CTO196616:CTT196620 DDK196616:DDP196620 DNG196616:DNL196620 DXC196616:DXH196620 EGY196616:EHD196620 EQU196616:EQZ196620 FAQ196616:FAV196620 FKM196616:FKR196620 FUI196616:FUN196620 GEE196616:GEJ196620 GOA196616:GOF196620 GXW196616:GYB196620 HHS196616:HHX196620 HRO196616:HRT196620 IBK196616:IBP196620 ILG196616:ILL196620 IVC196616:IVH196620 JEY196616:JFD196620 JOU196616:JOZ196620 JYQ196616:JYV196620 KIM196616:KIR196620 KSI196616:KSN196620 LCE196616:LCJ196620 LMA196616:LMF196620 LVW196616:LWB196620 MFS196616:MFX196620 MPO196616:MPT196620 MZK196616:MZP196620 NJG196616:NJL196620 NTC196616:NTH196620 OCY196616:ODD196620 OMU196616:OMZ196620 OWQ196616:OWV196620 PGM196616:PGR196620 PQI196616:PQN196620 QAE196616:QAJ196620 QKA196616:QKF196620 QTW196616:QUB196620 RDS196616:RDX196620 RNO196616:RNT196620 RXK196616:RXP196620 SHG196616:SHL196620 SRC196616:SRH196620 TAY196616:TBD196620 TKU196616:TKZ196620 TUQ196616:TUV196620 UEM196616:UER196620 UOI196616:UON196620 UYE196616:UYJ196620 VIA196616:VIF196620 VRW196616:VSB196620 WBS196616:WBX196620 WLO196616:WLT196620 WVK196616:WVP196620 C262152:H262156 IY262152:JD262156 SU262152:SZ262156 ACQ262152:ACV262156 AMM262152:AMR262156 AWI262152:AWN262156 BGE262152:BGJ262156 BQA262152:BQF262156 BZW262152:CAB262156 CJS262152:CJX262156 CTO262152:CTT262156 DDK262152:DDP262156 DNG262152:DNL262156 DXC262152:DXH262156 EGY262152:EHD262156 EQU262152:EQZ262156 FAQ262152:FAV262156 FKM262152:FKR262156 FUI262152:FUN262156 GEE262152:GEJ262156 GOA262152:GOF262156 GXW262152:GYB262156 HHS262152:HHX262156 HRO262152:HRT262156 IBK262152:IBP262156 ILG262152:ILL262156 IVC262152:IVH262156 JEY262152:JFD262156 JOU262152:JOZ262156 JYQ262152:JYV262156 KIM262152:KIR262156 KSI262152:KSN262156 LCE262152:LCJ262156 LMA262152:LMF262156 LVW262152:LWB262156 MFS262152:MFX262156 MPO262152:MPT262156 MZK262152:MZP262156 NJG262152:NJL262156 NTC262152:NTH262156 OCY262152:ODD262156 OMU262152:OMZ262156 OWQ262152:OWV262156 PGM262152:PGR262156 PQI262152:PQN262156 QAE262152:QAJ262156 QKA262152:QKF262156 QTW262152:QUB262156 RDS262152:RDX262156 RNO262152:RNT262156 RXK262152:RXP262156 SHG262152:SHL262156 SRC262152:SRH262156 TAY262152:TBD262156 TKU262152:TKZ262156 TUQ262152:TUV262156 UEM262152:UER262156 UOI262152:UON262156 UYE262152:UYJ262156 VIA262152:VIF262156 VRW262152:VSB262156 WBS262152:WBX262156 WLO262152:WLT262156 WVK262152:WVP262156 C327688:H327692 IY327688:JD327692 SU327688:SZ327692 ACQ327688:ACV327692 AMM327688:AMR327692 AWI327688:AWN327692 BGE327688:BGJ327692 BQA327688:BQF327692 BZW327688:CAB327692 CJS327688:CJX327692 CTO327688:CTT327692 DDK327688:DDP327692 DNG327688:DNL327692 DXC327688:DXH327692 EGY327688:EHD327692 EQU327688:EQZ327692 FAQ327688:FAV327692 FKM327688:FKR327692 FUI327688:FUN327692 GEE327688:GEJ327692 GOA327688:GOF327692 GXW327688:GYB327692 HHS327688:HHX327692 HRO327688:HRT327692 IBK327688:IBP327692 ILG327688:ILL327692 IVC327688:IVH327692 JEY327688:JFD327692 JOU327688:JOZ327692 JYQ327688:JYV327692 KIM327688:KIR327692 KSI327688:KSN327692 LCE327688:LCJ327692 LMA327688:LMF327692 LVW327688:LWB327692 MFS327688:MFX327692 MPO327688:MPT327692 MZK327688:MZP327692 NJG327688:NJL327692 NTC327688:NTH327692 OCY327688:ODD327692 OMU327688:OMZ327692 OWQ327688:OWV327692 PGM327688:PGR327692 PQI327688:PQN327692 QAE327688:QAJ327692 QKA327688:QKF327692 QTW327688:QUB327692 RDS327688:RDX327692 RNO327688:RNT327692 RXK327688:RXP327692 SHG327688:SHL327692 SRC327688:SRH327692 TAY327688:TBD327692 TKU327688:TKZ327692 TUQ327688:TUV327692 UEM327688:UER327692 UOI327688:UON327692 UYE327688:UYJ327692 VIA327688:VIF327692 VRW327688:VSB327692 WBS327688:WBX327692 WLO327688:WLT327692 WVK327688:WVP327692 C393224:H393228 IY393224:JD393228 SU393224:SZ393228 ACQ393224:ACV393228 AMM393224:AMR393228 AWI393224:AWN393228 BGE393224:BGJ393228 BQA393224:BQF393228 BZW393224:CAB393228 CJS393224:CJX393228 CTO393224:CTT393228 DDK393224:DDP393228 DNG393224:DNL393228 DXC393224:DXH393228 EGY393224:EHD393228 EQU393224:EQZ393228 FAQ393224:FAV393228 FKM393224:FKR393228 FUI393224:FUN393228 GEE393224:GEJ393228 GOA393224:GOF393228 GXW393224:GYB393228 HHS393224:HHX393228 HRO393224:HRT393228 IBK393224:IBP393228 ILG393224:ILL393228 IVC393224:IVH393228 JEY393224:JFD393228 JOU393224:JOZ393228 JYQ393224:JYV393228 KIM393224:KIR393228 KSI393224:KSN393228 LCE393224:LCJ393228 LMA393224:LMF393228 LVW393224:LWB393228 MFS393224:MFX393228 MPO393224:MPT393228 MZK393224:MZP393228 NJG393224:NJL393228 NTC393224:NTH393228 OCY393224:ODD393228 OMU393224:OMZ393228 OWQ393224:OWV393228 PGM393224:PGR393228 PQI393224:PQN393228 QAE393224:QAJ393228 QKA393224:QKF393228 QTW393224:QUB393228 RDS393224:RDX393228 RNO393224:RNT393228 RXK393224:RXP393228 SHG393224:SHL393228 SRC393224:SRH393228 TAY393224:TBD393228 TKU393224:TKZ393228 TUQ393224:TUV393228 UEM393224:UER393228 UOI393224:UON393228 UYE393224:UYJ393228 VIA393224:VIF393228 VRW393224:VSB393228 WBS393224:WBX393228 WLO393224:WLT393228 WVK393224:WVP393228 C458760:H458764 IY458760:JD458764 SU458760:SZ458764 ACQ458760:ACV458764 AMM458760:AMR458764 AWI458760:AWN458764 BGE458760:BGJ458764 BQA458760:BQF458764 BZW458760:CAB458764 CJS458760:CJX458764 CTO458760:CTT458764 DDK458760:DDP458764 DNG458760:DNL458764 DXC458760:DXH458764 EGY458760:EHD458764 EQU458760:EQZ458764 FAQ458760:FAV458764 FKM458760:FKR458764 FUI458760:FUN458764 GEE458760:GEJ458764 GOA458760:GOF458764 GXW458760:GYB458764 HHS458760:HHX458764 HRO458760:HRT458764 IBK458760:IBP458764 ILG458760:ILL458764 IVC458760:IVH458764 JEY458760:JFD458764 JOU458760:JOZ458764 JYQ458760:JYV458764 KIM458760:KIR458764 KSI458760:KSN458764 LCE458760:LCJ458764 LMA458760:LMF458764 LVW458760:LWB458764 MFS458760:MFX458764 MPO458760:MPT458764 MZK458760:MZP458764 NJG458760:NJL458764 NTC458760:NTH458764 OCY458760:ODD458764 OMU458760:OMZ458764 OWQ458760:OWV458764 PGM458760:PGR458764 PQI458760:PQN458764 QAE458760:QAJ458764 QKA458760:QKF458764 QTW458760:QUB458764 RDS458760:RDX458764 RNO458760:RNT458764 RXK458760:RXP458764 SHG458760:SHL458764 SRC458760:SRH458764 TAY458760:TBD458764 TKU458760:TKZ458764 TUQ458760:TUV458764 UEM458760:UER458764 UOI458760:UON458764 UYE458760:UYJ458764 VIA458760:VIF458764 VRW458760:VSB458764 WBS458760:WBX458764 WLO458760:WLT458764 WVK458760:WVP458764 C524296:H524300 IY524296:JD524300 SU524296:SZ524300 ACQ524296:ACV524300 AMM524296:AMR524300 AWI524296:AWN524300 BGE524296:BGJ524300 BQA524296:BQF524300 BZW524296:CAB524300 CJS524296:CJX524300 CTO524296:CTT524300 DDK524296:DDP524300 DNG524296:DNL524300 DXC524296:DXH524300 EGY524296:EHD524300 EQU524296:EQZ524300 FAQ524296:FAV524300 FKM524296:FKR524300 FUI524296:FUN524300 GEE524296:GEJ524300 GOA524296:GOF524300 GXW524296:GYB524300 HHS524296:HHX524300 HRO524296:HRT524300 IBK524296:IBP524300 ILG524296:ILL524300 IVC524296:IVH524300 JEY524296:JFD524300 JOU524296:JOZ524300 JYQ524296:JYV524300 KIM524296:KIR524300 KSI524296:KSN524300 LCE524296:LCJ524300 LMA524296:LMF524300 LVW524296:LWB524300 MFS524296:MFX524300 MPO524296:MPT524300 MZK524296:MZP524300 NJG524296:NJL524300 NTC524296:NTH524300 OCY524296:ODD524300 OMU524296:OMZ524300 OWQ524296:OWV524300 PGM524296:PGR524300 PQI524296:PQN524300 QAE524296:QAJ524300 QKA524296:QKF524300 QTW524296:QUB524300 RDS524296:RDX524300 RNO524296:RNT524300 RXK524296:RXP524300 SHG524296:SHL524300 SRC524296:SRH524300 TAY524296:TBD524300 TKU524296:TKZ524300 TUQ524296:TUV524300 UEM524296:UER524300 UOI524296:UON524300 UYE524296:UYJ524300 VIA524296:VIF524300 VRW524296:VSB524300 WBS524296:WBX524300 WLO524296:WLT524300 WVK524296:WVP524300 C589832:H589836 IY589832:JD589836 SU589832:SZ589836 ACQ589832:ACV589836 AMM589832:AMR589836 AWI589832:AWN589836 BGE589832:BGJ589836 BQA589832:BQF589836 BZW589832:CAB589836 CJS589832:CJX589836 CTO589832:CTT589836 DDK589832:DDP589836 DNG589832:DNL589836 DXC589832:DXH589836 EGY589832:EHD589836 EQU589832:EQZ589836 FAQ589832:FAV589836 FKM589832:FKR589836 FUI589832:FUN589836 GEE589832:GEJ589836 GOA589832:GOF589836 GXW589832:GYB589836 HHS589832:HHX589836 HRO589832:HRT589836 IBK589832:IBP589836 ILG589832:ILL589836 IVC589832:IVH589836 JEY589832:JFD589836 JOU589832:JOZ589836 JYQ589832:JYV589836 KIM589832:KIR589836 KSI589832:KSN589836 LCE589832:LCJ589836 LMA589832:LMF589836 LVW589832:LWB589836 MFS589832:MFX589836 MPO589832:MPT589836 MZK589832:MZP589836 NJG589832:NJL589836 NTC589832:NTH589836 OCY589832:ODD589836 OMU589832:OMZ589836 OWQ589832:OWV589836 PGM589832:PGR589836 PQI589832:PQN589836 QAE589832:QAJ589836 QKA589832:QKF589836 QTW589832:QUB589836 RDS589832:RDX589836 RNO589832:RNT589836 RXK589832:RXP589836 SHG589832:SHL589836 SRC589832:SRH589836 TAY589832:TBD589836 TKU589832:TKZ589836 TUQ589832:TUV589836 UEM589832:UER589836 UOI589832:UON589836 UYE589832:UYJ589836 VIA589832:VIF589836 VRW589832:VSB589836 WBS589832:WBX589836 WLO589832:WLT589836 WVK589832:WVP589836 C655368:H655372 IY655368:JD655372 SU655368:SZ655372 ACQ655368:ACV655372 AMM655368:AMR655372 AWI655368:AWN655372 BGE655368:BGJ655372 BQA655368:BQF655372 BZW655368:CAB655372 CJS655368:CJX655372 CTO655368:CTT655372 DDK655368:DDP655372 DNG655368:DNL655372 DXC655368:DXH655372 EGY655368:EHD655372 EQU655368:EQZ655372 FAQ655368:FAV655372 FKM655368:FKR655372 FUI655368:FUN655372 GEE655368:GEJ655372 GOA655368:GOF655372 GXW655368:GYB655372 HHS655368:HHX655372 HRO655368:HRT655372 IBK655368:IBP655372 ILG655368:ILL655372 IVC655368:IVH655372 JEY655368:JFD655372 JOU655368:JOZ655372 JYQ655368:JYV655372 KIM655368:KIR655372 KSI655368:KSN655372 LCE655368:LCJ655372 LMA655368:LMF655372 LVW655368:LWB655372 MFS655368:MFX655372 MPO655368:MPT655372 MZK655368:MZP655372 NJG655368:NJL655372 NTC655368:NTH655372 OCY655368:ODD655372 OMU655368:OMZ655372 OWQ655368:OWV655372 PGM655368:PGR655372 PQI655368:PQN655372 QAE655368:QAJ655372 QKA655368:QKF655372 QTW655368:QUB655372 RDS655368:RDX655372 RNO655368:RNT655372 RXK655368:RXP655372 SHG655368:SHL655372 SRC655368:SRH655372 TAY655368:TBD655372 TKU655368:TKZ655372 TUQ655368:TUV655372 UEM655368:UER655372 UOI655368:UON655372 UYE655368:UYJ655372 VIA655368:VIF655372 VRW655368:VSB655372 WBS655368:WBX655372 WLO655368:WLT655372 WVK655368:WVP655372 C720904:H720908 IY720904:JD720908 SU720904:SZ720908 ACQ720904:ACV720908 AMM720904:AMR720908 AWI720904:AWN720908 BGE720904:BGJ720908 BQA720904:BQF720908 BZW720904:CAB720908 CJS720904:CJX720908 CTO720904:CTT720908 DDK720904:DDP720908 DNG720904:DNL720908 DXC720904:DXH720908 EGY720904:EHD720908 EQU720904:EQZ720908 FAQ720904:FAV720908 FKM720904:FKR720908 FUI720904:FUN720908 GEE720904:GEJ720908 GOA720904:GOF720908 GXW720904:GYB720908 HHS720904:HHX720908 HRO720904:HRT720908 IBK720904:IBP720908 ILG720904:ILL720908 IVC720904:IVH720908 JEY720904:JFD720908 JOU720904:JOZ720908 JYQ720904:JYV720908 KIM720904:KIR720908 KSI720904:KSN720908 LCE720904:LCJ720908 LMA720904:LMF720908 LVW720904:LWB720908 MFS720904:MFX720908 MPO720904:MPT720908 MZK720904:MZP720908 NJG720904:NJL720908 NTC720904:NTH720908 OCY720904:ODD720908 OMU720904:OMZ720908 OWQ720904:OWV720908 PGM720904:PGR720908 PQI720904:PQN720908 QAE720904:QAJ720908 QKA720904:QKF720908 QTW720904:QUB720908 RDS720904:RDX720908 RNO720904:RNT720908 RXK720904:RXP720908 SHG720904:SHL720908 SRC720904:SRH720908 TAY720904:TBD720908 TKU720904:TKZ720908 TUQ720904:TUV720908 UEM720904:UER720908 UOI720904:UON720908 UYE720904:UYJ720908 VIA720904:VIF720908 VRW720904:VSB720908 WBS720904:WBX720908 WLO720904:WLT720908 WVK720904:WVP720908 C786440:H786444 IY786440:JD786444 SU786440:SZ786444 ACQ786440:ACV786444 AMM786440:AMR786444 AWI786440:AWN786444 BGE786440:BGJ786444 BQA786440:BQF786444 BZW786440:CAB786444 CJS786440:CJX786444 CTO786440:CTT786444 DDK786440:DDP786444 DNG786440:DNL786444 DXC786440:DXH786444 EGY786440:EHD786444 EQU786440:EQZ786444 FAQ786440:FAV786444 FKM786440:FKR786444 FUI786440:FUN786444 GEE786440:GEJ786444 GOA786440:GOF786444 GXW786440:GYB786444 HHS786440:HHX786444 HRO786440:HRT786444 IBK786440:IBP786444 ILG786440:ILL786444 IVC786440:IVH786444 JEY786440:JFD786444 JOU786440:JOZ786444 JYQ786440:JYV786444 KIM786440:KIR786444 KSI786440:KSN786444 LCE786440:LCJ786444 LMA786440:LMF786444 LVW786440:LWB786444 MFS786440:MFX786444 MPO786440:MPT786444 MZK786440:MZP786444 NJG786440:NJL786444 NTC786440:NTH786444 OCY786440:ODD786444 OMU786440:OMZ786444 OWQ786440:OWV786444 PGM786440:PGR786444 PQI786440:PQN786444 QAE786440:QAJ786444 QKA786440:QKF786444 QTW786440:QUB786444 RDS786440:RDX786444 RNO786440:RNT786444 RXK786440:RXP786444 SHG786440:SHL786444 SRC786440:SRH786444 TAY786440:TBD786444 TKU786440:TKZ786444 TUQ786440:TUV786444 UEM786440:UER786444 UOI786440:UON786444 UYE786440:UYJ786444 VIA786440:VIF786444 VRW786440:VSB786444 WBS786440:WBX786444 WLO786440:WLT786444 WVK786440:WVP786444 C851976:H851980 IY851976:JD851980 SU851976:SZ851980 ACQ851976:ACV851980 AMM851976:AMR851980 AWI851976:AWN851980 BGE851976:BGJ851980 BQA851976:BQF851980 BZW851976:CAB851980 CJS851976:CJX851980 CTO851976:CTT851980 DDK851976:DDP851980 DNG851976:DNL851980 DXC851976:DXH851980 EGY851976:EHD851980 EQU851976:EQZ851980 FAQ851976:FAV851980 FKM851976:FKR851980 FUI851976:FUN851980 GEE851976:GEJ851980 GOA851976:GOF851980 GXW851976:GYB851980 HHS851976:HHX851980 HRO851976:HRT851980 IBK851976:IBP851980 ILG851976:ILL851980 IVC851976:IVH851980 JEY851976:JFD851980 JOU851976:JOZ851980 JYQ851976:JYV851980 KIM851976:KIR851980 KSI851976:KSN851980 LCE851976:LCJ851980 LMA851976:LMF851980 LVW851976:LWB851980 MFS851976:MFX851980 MPO851976:MPT851980 MZK851976:MZP851980 NJG851976:NJL851980 NTC851976:NTH851980 OCY851976:ODD851980 OMU851976:OMZ851980 OWQ851976:OWV851980 PGM851976:PGR851980 PQI851976:PQN851980 QAE851976:QAJ851980 QKA851976:QKF851980 QTW851976:QUB851980 RDS851976:RDX851980 RNO851976:RNT851980 RXK851976:RXP851980 SHG851976:SHL851980 SRC851976:SRH851980 TAY851976:TBD851980 TKU851976:TKZ851980 TUQ851976:TUV851980 UEM851976:UER851980 UOI851976:UON851980 UYE851976:UYJ851980 VIA851976:VIF851980 VRW851976:VSB851980 WBS851976:WBX851980 WLO851976:WLT851980 WVK851976:WVP851980 C917512:H917516 IY917512:JD917516 SU917512:SZ917516 ACQ917512:ACV917516 AMM917512:AMR917516 AWI917512:AWN917516 BGE917512:BGJ917516 BQA917512:BQF917516 BZW917512:CAB917516 CJS917512:CJX917516 CTO917512:CTT917516 DDK917512:DDP917516 DNG917512:DNL917516 DXC917512:DXH917516 EGY917512:EHD917516 EQU917512:EQZ917516 FAQ917512:FAV917516 FKM917512:FKR917516 FUI917512:FUN917516 GEE917512:GEJ917516 GOA917512:GOF917516 GXW917512:GYB917516 HHS917512:HHX917516 HRO917512:HRT917516 IBK917512:IBP917516 ILG917512:ILL917516 IVC917512:IVH917516 JEY917512:JFD917516 JOU917512:JOZ917516 JYQ917512:JYV917516 KIM917512:KIR917516 KSI917512:KSN917516 LCE917512:LCJ917516 LMA917512:LMF917516 LVW917512:LWB917516 MFS917512:MFX917516 MPO917512:MPT917516 MZK917512:MZP917516 NJG917512:NJL917516 NTC917512:NTH917516 OCY917512:ODD917516 OMU917512:OMZ917516 OWQ917512:OWV917516 PGM917512:PGR917516 PQI917512:PQN917516 QAE917512:QAJ917516 QKA917512:QKF917516 QTW917512:QUB917516 RDS917512:RDX917516 RNO917512:RNT917516 RXK917512:RXP917516 SHG917512:SHL917516 SRC917512:SRH917516 TAY917512:TBD917516 TKU917512:TKZ917516 TUQ917512:TUV917516 UEM917512:UER917516 UOI917512:UON917516 UYE917512:UYJ917516 VIA917512:VIF917516 VRW917512:VSB917516 WBS917512:WBX917516 WLO917512:WLT917516 WVK917512:WVP917516 C983048:H983052 IY983048:JD983052 SU983048:SZ983052 ACQ983048:ACV983052 AMM983048:AMR983052 AWI983048:AWN983052 BGE983048:BGJ983052 BQA983048:BQF983052 BZW983048:CAB983052 CJS983048:CJX983052 CTO983048:CTT983052 DDK983048:DDP983052 DNG983048:DNL983052 DXC983048:DXH983052 EGY983048:EHD983052 EQU983048:EQZ983052 FAQ983048:FAV983052 FKM983048:FKR983052 FUI983048:FUN983052 GEE983048:GEJ983052 GOA983048:GOF983052 GXW983048:GYB983052 HHS983048:HHX983052 HRO983048:HRT983052 IBK983048:IBP983052 ILG983048:ILL983052 IVC983048:IVH983052 JEY983048:JFD983052 JOU983048:JOZ983052 JYQ983048:JYV983052 KIM983048:KIR983052 KSI983048:KSN983052 LCE983048:LCJ983052 LMA983048:LMF983052 LVW983048:LWB983052 MFS983048:MFX983052 MPO983048:MPT983052 MZK983048:MZP983052 NJG983048:NJL983052 NTC983048:NTH983052 OCY983048:ODD983052 OMU983048:OMZ983052 OWQ983048:OWV983052 PGM983048:PGR983052 PQI983048:PQN983052 QAE983048:QAJ983052 QKA983048:QKF983052 QTW983048:QUB983052 RDS983048:RDX983052 RNO983048:RNT983052 RXK983048:RXP983052 SHG983048:SHL983052 SRC983048:SRH983052 TAY983048:TBD983052 TKU983048:TKZ983052 TUQ983048:TUV983052 UEM983048:UER983052 UOI983048:UON983052 UYE983048:UYJ983052 VIA983048:VIF983052 VRW983048:VSB983052 WBS983048:WBX983052 WLO983048:WLT983052 WVK983048:WVP983052 C13:IV14 IY13:SR14 SU13:ACN14 ACQ13:AMJ14 AMM13:AWF14 AWI13:BGB14 BGE13:BPX14 BQA13:BZT14 BZW13:CJP14 CJS13:CTL14 CTO13:DDH14 DDK13:DND14 DNG13:DWZ14 DXC13:EGV14 EGY13:EQR14 EQU13:FAN14 FAQ13:FKJ14 FKM13:FUF14 FUI13:GEB14 GEE13:GNX14 GOA13:GXT14 GXW13:HHP14 HHS13:HRL14 HRO13:IBH14 IBK13:ILD14 ILG13:IUZ14 IVC13:JEV14 JEY13:JOR14 JOU13:JYN14 JYQ13:KIJ14 KIM13:KSF14 KSI13:LCB14 LCE13:LLX14 LMA13:LVT14 LVW13:MFP14 MFS13:MPL14 MPO13:MZH14 MZK13:NJD14 NJG13:NSZ14 NTC13:OCV14 OCY13:OMR14 OMU13:OWN14 OWQ13:PGJ14 PGM13:PQF14 PQI13:QAB14 QAE13:QJX14 QKA13:QTT14 QTW13:RDP14 RDS13:RNL14 RNO13:RXH14 RXK13:SHD14 SHG13:SQZ14 SRC13:TAV14 TAY13:TKR14 TKU13:TUN14 TUQ13:UEJ14 UEM13:UOF14 UOI13:UYB14 UYE13:VHX14 VIA13:VRT14 VRW13:WBP14 WBS13:WLL14 WLO13:WVH14 WVK13:XFD14 C65549:IV65550 IY65549:SR65550 SU65549:ACN65550 ACQ65549:AMJ65550 AMM65549:AWF65550 AWI65549:BGB65550 BGE65549:BPX65550 BQA65549:BZT65550 BZW65549:CJP65550 CJS65549:CTL65550 CTO65549:DDH65550 DDK65549:DND65550 DNG65549:DWZ65550 DXC65549:EGV65550 EGY65549:EQR65550 EQU65549:FAN65550 FAQ65549:FKJ65550 FKM65549:FUF65550 FUI65549:GEB65550 GEE65549:GNX65550 GOA65549:GXT65550 GXW65549:HHP65550 HHS65549:HRL65550 HRO65549:IBH65550 IBK65549:ILD65550 ILG65549:IUZ65550 IVC65549:JEV65550 JEY65549:JOR65550 JOU65549:JYN65550 JYQ65549:KIJ65550 KIM65549:KSF65550 KSI65549:LCB65550 LCE65549:LLX65550 LMA65549:LVT65550 LVW65549:MFP65550 MFS65549:MPL65550 MPO65549:MZH65550 MZK65549:NJD65550 NJG65549:NSZ65550 NTC65549:OCV65550 OCY65549:OMR65550 OMU65549:OWN65550 OWQ65549:PGJ65550 PGM65549:PQF65550 PQI65549:QAB65550 QAE65549:QJX65550 QKA65549:QTT65550 QTW65549:RDP65550 RDS65549:RNL65550 RNO65549:RXH65550 RXK65549:SHD65550 SHG65549:SQZ65550 SRC65549:TAV65550 TAY65549:TKR65550 TKU65549:TUN65550 TUQ65549:UEJ65550 UEM65549:UOF65550 UOI65549:UYB65550 UYE65549:VHX65550 VIA65549:VRT65550 VRW65549:WBP65550 WBS65549:WLL65550 WLO65549:WVH65550 WVK65549:XFD65550 C131085:IV131086 IY131085:SR131086 SU131085:ACN131086 ACQ131085:AMJ131086 AMM131085:AWF131086 AWI131085:BGB131086 BGE131085:BPX131086 BQA131085:BZT131086 BZW131085:CJP131086 CJS131085:CTL131086 CTO131085:DDH131086 DDK131085:DND131086 DNG131085:DWZ131086 DXC131085:EGV131086 EGY131085:EQR131086 EQU131085:FAN131086 FAQ131085:FKJ131086 FKM131085:FUF131086 FUI131085:GEB131086 GEE131085:GNX131086 GOA131085:GXT131086 GXW131085:HHP131086 HHS131085:HRL131086 HRO131085:IBH131086 IBK131085:ILD131086 ILG131085:IUZ131086 IVC131085:JEV131086 JEY131085:JOR131086 JOU131085:JYN131086 JYQ131085:KIJ131086 KIM131085:KSF131086 KSI131085:LCB131086 LCE131085:LLX131086 LMA131085:LVT131086 LVW131085:MFP131086 MFS131085:MPL131086 MPO131085:MZH131086 MZK131085:NJD131086 NJG131085:NSZ131086 NTC131085:OCV131086 OCY131085:OMR131086 OMU131085:OWN131086 OWQ131085:PGJ131086 PGM131085:PQF131086 PQI131085:QAB131086 QAE131085:QJX131086 QKA131085:QTT131086 QTW131085:RDP131086 RDS131085:RNL131086 RNO131085:RXH131086 RXK131085:SHD131086 SHG131085:SQZ131086 SRC131085:TAV131086 TAY131085:TKR131086 TKU131085:TUN131086 TUQ131085:UEJ131086 UEM131085:UOF131086 UOI131085:UYB131086 UYE131085:VHX131086 VIA131085:VRT131086 VRW131085:WBP131086 WBS131085:WLL131086 WLO131085:WVH131086 WVK131085:XFD131086 C196621:IV196622 IY196621:SR196622 SU196621:ACN196622 ACQ196621:AMJ196622 AMM196621:AWF196622 AWI196621:BGB196622 BGE196621:BPX196622 BQA196621:BZT196622 BZW196621:CJP196622 CJS196621:CTL196622 CTO196621:DDH196622 DDK196621:DND196622 DNG196621:DWZ196622 DXC196621:EGV196622 EGY196621:EQR196622 EQU196621:FAN196622 FAQ196621:FKJ196622 FKM196621:FUF196622 FUI196621:GEB196622 GEE196621:GNX196622 GOA196621:GXT196622 GXW196621:HHP196622 HHS196621:HRL196622 HRO196621:IBH196622 IBK196621:ILD196622 ILG196621:IUZ196622 IVC196621:JEV196622 JEY196621:JOR196622 JOU196621:JYN196622 JYQ196621:KIJ196622 KIM196621:KSF196622 KSI196621:LCB196622 LCE196621:LLX196622 LMA196621:LVT196622 LVW196621:MFP196622 MFS196621:MPL196622 MPO196621:MZH196622 MZK196621:NJD196622 NJG196621:NSZ196622 NTC196621:OCV196622 OCY196621:OMR196622 OMU196621:OWN196622 OWQ196621:PGJ196622 PGM196621:PQF196622 PQI196621:QAB196622 QAE196621:QJX196622 QKA196621:QTT196622 QTW196621:RDP196622 RDS196621:RNL196622 RNO196621:RXH196622 RXK196621:SHD196622 SHG196621:SQZ196622 SRC196621:TAV196622 TAY196621:TKR196622 TKU196621:TUN196622 TUQ196621:UEJ196622 UEM196621:UOF196622 UOI196621:UYB196622 UYE196621:VHX196622 VIA196621:VRT196622 VRW196621:WBP196622 WBS196621:WLL196622 WLO196621:WVH196622 WVK196621:XFD196622 C262157:IV262158 IY262157:SR262158 SU262157:ACN262158 ACQ262157:AMJ262158 AMM262157:AWF262158 AWI262157:BGB262158 BGE262157:BPX262158 BQA262157:BZT262158 BZW262157:CJP262158 CJS262157:CTL262158 CTO262157:DDH262158 DDK262157:DND262158 DNG262157:DWZ262158 DXC262157:EGV262158 EGY262157:EQR262158 EQU262157:FAN262158 FAQ262157:FKJ262158 FKM262157:FUF262158 FUI262157:GEB262158 GEE262157:GNX262158 GOA262157:GXT262158 GXW262157:HHP262158 HHS262157:HRL262158 HRO262157:IBH262158 IBK262157:ILD262158 ILG262157:IUZ262158 IVC262157:JEV262158 JEY262157:JOR262158 JOU262157:JYN262158 JYQ262157:KIJ262158 KIM262157:KSF262158 KSI262157:LCB262158 LCE262157:LLX262158 LMA262157:LVT262158 LVW262157:MFP262158 MFS262157:MPL262158 MPO262157:MZH262158 MZK262157:NJD262158 NJG262157:NSZ262158 NTC262157:OCV262158 OCY262157:OMR262158 OMU262157:OWN262158 OWQ262157:PGJ262158 PGM262157:PQF262158 PQI262157:QAB262158 QAE262157:QJX262158 QKA262157:QTT262158 QTW262157:RDP262158 RDS262157:RNL262158 RNO262157:RXH262158 RXK262157:SHD262158 SHG262157:SQZ262158 SRC262157:TAV262158 TAY262157:TKR262158 TKU262157:TUN262158 TUQ262157:UEJ262158 UEM262157:UOF262158 UOI262157:UYB262158 UYE262157:VHX262158 VIA262157:VRT262158 VRW262157:WBP262158 WBS262157:WLL262158 WLO262157:WVH262158 WVK262157:XFD262158 C327693:IV327694 IY327693:SR327694 SU327693:ACN327694 ACQ327693:AMJ327694 AMM327693:AWF327694 AWI327693:BGB327694 BGE327693:BPX327694 BQA327693:BZT327694 BZW327693:CJP327694 CJS327693:CTL327694 CTO327693:DDH327694 DDK327693:DND327694 DNG327693:DWZ327694 DXC327693:EGV327694 EGY327693:EQR327694 EQU327693:FAN327694 FAQ327693:FKJ327694 FKM327693:FUF327694 FUI327693:GEB327694 GEE327693:GNX327694 GOA327693:GXT327694 GXW327693:HHP327694 HHS327693:HRL327694 HRO327693:IBH327694 IBK327693:ILD327694 ILG327693:IUZ327694 IVC327693:JEV327694 JEY327693:JOR327694 JOU327693:JYN327694 JYQ327693:KIJ327694 KIM327693:KSF327694 KSI327693:LCB327694 LCE327693:LLX327694 LMA327693:LVT327694 LVW327693:MFP327694 MFS327693:MPL327694 MPO327693:MZH327694 MZK327693:NJD327694 NJG327693:NSZ327694 NTC327693:OCV327694 OCY327693:OMR327694 OMU327693:OWN327694 OWQ327693:PGJ327694 PGM327693:PQF327694 PQI327693:QAB327694 QAE327693:QJX327694 QKA327693:QTT327694 QTW327693:RDP327694 RDS327693:RNL327694 RNO327693:RXH327694 RXK327693:SHD327694 SHG327693:SQZ327694 SRC327693:TAV327694 TAY327693:TKR327694 TKU327693:TUN327694 TUQ327693:UEJ327694 UEM327693:UOF327694 UOI327693:UYB327694 UYE327693:VHX327694 VIA327693:VRT327694 VRW327693:WBP327694 WBS327693:WLL327694 WLO327693:WVH327694 WVK327693:XFD327694 C393229:IV393230 IY393229:SR393230 SU393229:ACN393230 ACQ393229:AMJ393230 AMM393229:AWF393230 AWI393229:BGB393230 BGE393229:BPX393230 BQA393229:BZT393230 BZW393229:CJP393230 CJS393229:CTL393230 CTO393229:DDH393230 DDK393229:DND393230 DNG393229:DWZ393230 DXC393229:EGV393230 EGY393229:EQR393230 EQU393229:FAN393230 FAQ393229:FKJ393230 FKM393229:FUF393230 FUI393229:GEB393230 GEE393229:GNX393230 GOA393229:GXT393230 GXW393229:HHP393230 HHS393229:HRL393230 HRO393229:IBH393230 IBK393229:ILD393230 ILG393229:IUZ393230 IVC393229:JEV393230 JEY393229:JOR393230 JOU393229:JYN393230 JYQ393229:KIJ393230 KIM393229:KSF393230 KSI393229:LCB393230 LCE393229:LLX393230 LMA393229:LVT393230 LVW393229:MFP393230 MFS393229:MPL393230 MPO393229:MZH393230 MZK393229:NJD393230 NJG393229:NSZ393230 NTC393229:OCV393230 OCY393229:OMR393230 OMU393229:OWN393230 OWQ393229:PGJ393230 PGM393229:PQF393230 PQI393229:QAB393230 QAE393229:QJX393230 QKA393229:QTT393230 QTW393229:RDP393230 RDS393229:RNL393230 RNO393229:RXH393230 RXK393229:SHD393230 SHG393229:SQZ393230 SRC393229:TAV393230 TAY393229:TKR393230 TKU393229:TUN393230 TUQ393229:UEJ393230 UEM393229:UOF393230 UOI393229:UYB393230 UYE393229:VHX393230 VIA393229:VRT393230 VRW393229:WBP393230 WBS393229:WLL393230 WLO393229:WVH393230 WVK393229:XFD393230 C458765:IV458766 IY458765:SR458766 SU458765:ACN458766 ACQ458765:AMJ458766 AMM458765:AWF458766 AWI458765:BGB458766 BGE458765:BPX458766 BQA458765:BZT458766 BZW458765:CJP458766 CJS458765:CTL458766 CTO458765:DDH458766 DDK458765:DND458766 DNG458765:DWZ458766 DXC458765:EGV458766 EGY458765:EQR458766 EQU458765:FAN458766 FAQ458765:FKJ458766 FKM458765:FUF458766 FUI458765:GEB458766 GEE458765:GNX458766 GOA458765:GXT458766 GXW458765:HHP458766 HHS458765:HRL458766 HRO458765:IBH458766 IBK458765:ILD458766 ILG458765:IUZ458766 IVC458765:JEV458766 JEY458765:JOR458766 JOU458765:JYN458766 JYQ458765:KIJ458766 KIM458765:KSF458766 KSI458765:LCB458766 LCE458765:LLX458766 LMA458765:LVT458766 LVW458765:MFP458766 MFS458765:MPL458766 MPO458765:MZH458766 MZK458765:NJD458766 NJG458765:NSZ458766 NTC458765:OCV458766 OCY458765:OMR458766 OMU458765:OWN458766 OWQ458765:PGJ458766 PGM458765:PQF458766 PQI458765:QAB458766 QAE458765:QJX458766 QKA458765:QTT458766 QTW458765:RDP458766 RDS458765:RNL458766 RNO458765:RXH458766 RXK458765:SHD458766 SHG458765:SQZ458766 SRC458765:TAV458766 TAY458765:TKR458766 TKU458765:TUN458766 TUQ458765:UEJ458766 UEM458765:UOF458766 UOI458765:UYB458766 UYE458765:VHX458766 VIA458765:VRT458766 VRW458765:WBP458766 WBS458765:WLL458766 WLO458765:WVH458766 WVK458765:XFD458766 C524301:IV524302 IY524301:SR524302 SU524301:ACN524302 ACQ524301:AMJ524302 AMM524301:AWF524302 AWI524301:BGB524302 BGE524301:BPX524302 BQA524301:BZT524302 BZW524301:CJP524302 CJS524301:CTL524302 CTO524301:DDH524302 DDK524301:DND524302 DNG524301:DWZ524302 DXC524301:EGV524302 EGY524301:EQR524302 EQU524301:FAN524302 FAQ524301:FKJ524302 FKM524301:FUF524302 FUI524301:GEB524302 GEE524301:GNX524302 GOA524301:GXT524302 GXW524301:HHP524302 HHS524301:HRL524302 HRO524301:IBH524302 IBK524301:ILD524302 ILG524301:IUZ524302 IVC524301:JEV524302 JEY524301:JOR524302 JOU524301:JYN524302 JYQ524301:KIJ524302 KIM524301:KSF524302 KSI524301:LCB524302 LCE524301:LLX524302 LMA524301:LVT524302 LVW524301:MFP524302 MFS524301:MPL524302 MPO524301:MZH524302 MZK524301:NJD524302 NJG524301:NSZ524302 NTC524301:OCV524302 OCY524301:OMR524302 OMU524301:OWN524302 OWQ524301:PGJ524302 PGM524301:PQF524302 PQI524301:QAB524302 QAE524301:QJX524302 QKA524301:QTT524302 QTW524301:RDP524302 RDS524301:RNL524302 RNO524301:RXH524302 RXK524301:SHD524302 SHG524301:SQZ524302 SRC524301:TAV524302 TAY524301:TKR524302 TKU524301:TUN524302 TUQ524301:UEJ524302 UEM524301:UOF524302 UOI524301:UYB524302 UYE524301:VHX524302 VIA524301:VRT524302 VRW524301:WBP524302 WBS524301:WLL524302 WLO524301:WVH524302 WVK524301:XFD524302 C589837:IV589838 IY589837:SR589838 SU589837:ACN589838 ACQ589837:AMJ589838 AMM589837:AWF589838 AWI589837:BGB589838 BGE589837:BPX589838 BQA589837:BZT589838 BZW589837:CJP589838 CJS589837:CTL589838 CTO589837:DDH589838 DDK589837:DND589838 DNG589837:DWZ589838 DXC589837:EGV589838 EGY589837:EQR589838 EQU589837:FAN589838 FAQ589837:FKJ589838 FKM589837:FUF589838 FUI589837:GEB589838 GEE589837:GNX589838 GOA589837:GXT589838 GXW589837:HHP589838 HHS589837:HRL589838 HRO589837:IBH589838 IBK589837:ILD589838 ILG589837:IUZ589838 IVC589837:JEV589838 JEY589837:JOR589838 JOU589837:JYN589838 JYQ589837:KIJ589838 KIM589837:KSF589838 KSI589837:LCB589838 LCE589837:LLX589838 LMA589837:LVT589838 LVW589837:MFP589838 MFS589837:MPL589838 MPO589837:MZH589838 MZK589837:NJD589838 NJG589837:NSZ589838 NTC589837:OCV589838 OCY589837:OMR589838 OMU589837:OWN589838 OWQ589837:PGJ589838 PGM589837:PQF589838 PQI589837:QAB589838 QAE589837:QJX589838 QKA589837:QTT589838 QTW589837:RDP589838 RDS589837:RNL589838 RNO589837:RXH589838 RXK589837:SHD589838 SHG589837:SQZ589838 SRC589837:TAV589838 TAY589837:TKR589838 TKU589837:TUN589838 TUQ589837:UEJ589838 UEM589837:UOF589838 UOI589837:UYB589838 UYE589837:VHX589838 VIA589837:VRT589838 VRW589837:WBP589838 WBS589837:WLL589838 WLO589837:WVH589838 WVK589837:XFD589838 C655373:IV655374 IY655373:SR655374 SU655373:ACN655374 ACQ655373:AMJ655374 AMM655373:AWF655374 AWI655373:BGB655374 BGE655373:BPX655374 BQA655373:BZT655374 BZW655373:CJP655374 CJS655373:CTL655374 CTO655373:DDH655374 DDK655373:DND655374 DNG655373:DWZ655374 DXC655373:EGV655374 EGY655373:EQR655374 EQU655373:FAN655374 FAQ655373:FKJ655374 FKM655373:FUF655374 FUI655373:GEB655374 GEE655373:GNX655374 GOA655373:GXT655374 GXW655373:HHP655374 HHS655373:HRL655374 HRO655373:IBH655374 IBK655373:ILD655374 ILG655373:IUZ655374 IVC655373:JEV655374 JEY655373:JOR655374 JOU655373:JYN655374 JYQ655373:KIJ655374 KIM655373:KSF655374 KSI655373:LCB655374 LCE655373:LLX655374 LMA655373:LVT655374 LVW655373:MFP655374 MFS655373:MPL655374 MPO655373:MZH655374 MZK655373:NJD655374 NJG655373:NSZ655374 NTC655373:OCV655374 OCY655373:OMR655374 OMU655373:OWN655374 OWQ655373:PGJ655374 PGM655373:PQF655374 PQI655373:QAB655374 QAE655373:QJX655374 QKA655373:QTT655374 QTW655373:RDP655374 RDS655373:RNL655374 RNO655373:RXH655374 RXK655373:SHD655374 SHG655373:SQZ655374 SRC655373:TAV655374 TAY655373:TKR655374 TKU655373:TUN655374 TUQ655373:UEJ655374 UEM655373:UOF655374 UOI655373:UYB655374 UYE655373:VHX655374 VIA655373:VRT655374 VRW655373:WBP655374 WBS655373:WLL655374 WLO655373:WVH655374 WVK655373:XFD655374 C720909:IV720910 IY720909:SR720910 SU720909:ACN720910 ACQ720909:AMJ720910 AMM720909:AWF720910 AWI720909:BGB720910 BGE720909:BPX720910 BQA720909:BZT720910 BZW720909:CJP720910 CJS720909:CTL720910 CTO720909:DDH720910 DDK720909:DND720910 DNG720909:DWZ720910 DXC720909:EGV720910 EGY720909:EQR720910 EQU720909:FAN720910 FAQ720909:FKJ720910 FKM720909:FUF720910 FUI720909:GEB720910 GEE720909:GNX720910 GOA720909:GXT720910 GXW720909:HHP720910 HHS720909:HRL720910 HRO720909:IBH720910 IBK720909:ILD720910 ILG720909:IUZ720910 IVC720909:JEV720910 JEY720909:JOR720910 JOU720909:JYN720910 JYQ720909:KIJ720910 KIM720909:KSF720910 KSI720909:LCB720910 LCE720909:LLX720910 LMA720909:LVT720910 LVW720909:MFP720910 MFS720909:MPL720910 MPO720909:MZH720910 MZK720909:NJD720910 NJG720909:NSZ720910 NTC720909:OCV720910 OCY720909:OMR720910 OMU720909:OWN720910 OWQ720909:PGJ720910 PGM720909:PQF720910 PQI720909:QAB720910 QAE720909:QJX720910 QKA720909:QTT720910 QTW720909:RDP720910 RDS720909:RNL720910 RNO720909:RXH720910 RXK720909:SHD720910 SHG720909:SQZ720910 SRC720909:TAV720910 TAY720909:TKR720910 TKU720909:TUN720910 TUQ720909:UEJ720910 UEM720909:UOF720910 UOI720909:UYB720910 UYE720909:VHX720910 VIA720909:VRT720910 VRW720909:WBP720910 WBS720909:WLL720910 WLO720909:WVH720910 WVK720909:XFD720910 C786445:IV786446 IY786445:SR786446 SU786445:ACN786446 ACQ786445:AMJ786446 AMM786445:AWF786446 AWI786445:BGB786446 BGE786445:BPX786446 BQA786445:BZT786446 BZW786445:CJP786446 CJS786445:CTL786446 CTO786445:DDH786446 DDK786445:DND786446 DNG786445:DWZ786446 DXC786445:EGV786446 EGY786445:EQR786446 EQU786445:FAN786446 FAQ786445:FKJ786446 FKM786445:FUF786446 FUI786445:GEB786446 GEE786445:GNX786446 GOA786445:GXT786446 GXW786445:HHP786446 HHS786445:HRL786446 HRO786445:IBH786446 IBK786445:ILD786446 ILG786445:IUZ786446 IVC786445:JEV786446 JEY786445:JOR786446 JOU786445:JYN786446 JYQ786445:KIJ786446 KIM786445:KSF786446 KSI786445:LCB786446 LCE786445:LLX786446 LMA786445:LVT786446 LVW786445:MFP786446 MFS786445:MPL786446 MPO786445:MZH786446 MZK786445:NJD786446 NJG786445:NSZ786446 NTC786445:OCV786446 OCY786445:OMR786446 OMU786445:OWN786446 OWQ786445:PGJ786446 PGM786445:PQF786446 PQI786445:QAB786446 QAE786445:QJX786446 QKA786445:QTT786446 QTW786445:RDP786446 RDS786445:RNL786446 RNO786445:RXH786446 RXK786445:SHD786446 SHG786445:SQZ786446 SRC786445:TAV786446 TAY786445:TKR786446 TKU786445:TUN786446 TUQ786445:UEJ786446 UEM786445:UOF786446 UOI786445:UYB786446 UYE786445:VHX786446 VIA786445:VRT786446 VRW786445:WBP786446 WBS786445:WLL786446 WLO786445:WVH786446 WVK786445:XFD786446 C851981:IV851982 IY851981:SR851982 SU851981:ACN851982 ACQ851981:AMJ851982 AMM851981:AWF851982 AWI851981:BGB851982 BGE851981:BPX851982 BQA851981:BZT851982 BZW851981:CJP851982 CJS851981:CTL851982 CTO851981:DDH851982 DDK851981:DND851982 DNG851981:DWZ851982 DXC851981:EGV851982 EGY851981:EQR851982 EQU851981:FAN851982 FAQ851981:FKJ851982 FKM851981:FUF851982 FUI851981:GEB851982 GEE851981:GNX851982 GOA851981:GXT851982 GXW851981:HHP851982 HHS851981:HRL851982 HRO851981:IBH851982 IBK851981:ILD851982 ILG851981:IUZ851982 IVC851981:JEV851982 JEY851981:JOR851982 JOU851981:JYN851982 JYQ851981:KIJ851982 KIM851981:KSF851982 KSI851981:LCB851982 LCE851981:LLX851982 LMA851981:LVT851982 LVW851981:MFP851982 MFS851981:MPL851982 MPO851981:MZH851982 MZK851981:NJD851982 NJG851981:NSZ851982 NTC851981:OCV851982 OCY851981:OMR851982 OMU851981:OWN851982 OWQ851981:PGJ851982 PGM851981:PQF851982 PQI851981:QAB851982 QAE851981:QJX851982 QKA851981:QTT851982 QTW851981:RDP851982 RDS851981:RNL851982 RNO851981:RXH851982 RXK851981:SHD851982 SHG851981:SQZ851982 SRC851981:TAV851982 TAY851981:TKR851982 TKU851981:TUN851982 TUQ851981:UEJ851982 UEM851981:UOF851982 UOI851981:UYB851982 UYE851981:VHX851982 VIA851981:VRT851982 VRW851981:WBP851982 WBS851981:WLL851982 WLO851981:WVH851982 WVK851981:XFD851982 C917517:IV917518 IY917517:SR917518 SU917517:ACN917518 ACQ917517:AMJ917518 AMM917517:AWF917518 AWI917517:BGB917518 BGE917517:BPX917518 BQA917517:BZT917518 BZW917517:CJP917518 CJS917517:CTL917518 CTO917517:DDH917518 DDK917517:DND917518 DNG917517:DWZ917518 DXC917517:EGV917518 EGY917517:EQR917518 EQU917517:FAN917518 FAQ917517:FKJ917518 FKM917517:FUF917518 FUI917517:GEB917518 GEE917517:GNX917518 GOA917517:GXT917518 GXW917517:HHP917518 HHS917517:HRL917518 HRO917517:IBH917518 IBK917517:ILD917518 ILG917517:IUZ917518 IVC917517:JEV917518 JEY917517:JOR917518 JOU917517:JYN917518 JYQ917517:KIJ917518 KIM917517:KSF917518 KSI917517:LCB917518 LCE917517:LLX917518 LMA917517:LVT917518 LVW917517:MFP917518 MFS917517:MPL917518 MPO917517:MZH917518 MZK917517:NJD917518 NJG917517:NSZ917518 NTC917517:OCV917518 OCY917517:OMR917518 OMU917517:OWN917518 OWQ917517:PGJ917518 PGM917517:PQF917518 PQI917517:QAB917518 QAE917517:QJX917518 QKA917517:QTT917518 QTW917517:RDP917518 RDS917517:RNL917518 RNO917517:RXH917518 RXK917517:SHD917518 SHG917517:SQZ917518 SRC917517:TAV917518 TAY917517:TKR917518 TKU917517:TUN917518 TUQ917517:UEJ917518 UEM917517:UOF917518 UOI917517:UYB917518 UYE917517:VHX917518 VIA917517:VRT917518 VRW917517:WBP917518 WBS917517:WLL917518 WLO917517:WVH917518 WVK917517:XFD917518 C983053:IV983054 IY983053:SR983054 SU983053:ACN983054 ACQ983053:AMJ983054 AMM983053:AWF983054 AWI983053:BGB983054 BGE983053:BPX983054 BQA983053:BZT983054 BZW983053:CJP983054 CJS983053:CTL983054 CTO983053:DDH983054 DDK983053:DND983054 DNG983053:DWZ983054 DXC983053:EGV983054 EGY983053:EQR983054 EQU983053:FAN983054 FAQ983053:FKJ983054 FKM983053:FUF983054 FUI983053:GEB983054 GEE983053:GNX983054 GOA983053:GXT983054 GXW983053:HHP983054 HHS983053:HRL983054 HRO983053:IBH983054 IBK983053:ILD983054 ILG983053:IUZ983054 IVC983053:JEV983054 JEY983053:JOR983054 JOU983053:JYN983054 JYQ983053:KIJ983054 KIM983053:KSF983054 KSI983053:LCB983054 LCE983053:LLX983054 LMA983053:LVT983054 LVW983053:MFP983054 MFS983053:MPL983054 MPO983053:MZH983054 MZK983053:NJD983054 NJG983053:NSZ983054 NTC983053:OCV983054 OCY983053:OMR983054 OMU983053:OWN983054 OWQ983053:PGJ983054 PGM983053:PQF983054 PQI983053:QAB983054 QAE983053:QJX983054 QKA983053:QTT983054 QTW983053:RDP983054 RDS983053:RNL983054 RNO983053:RXH983054 RXK983053:SHD983054 SHG983053:SQZ983054 SRC983053:TAV983054 TAY983053:TKR983054 TKU983053:TUN983054 TUQ983053:UEJ983054 UEM983053:UOF983054 UOI983053:UYB983054 UYE983053:VHX983054 VIA983053:VRT983054 VRW983053:WBP983054 WBS983053:WLL983054 WLO983053:WVH983054 WVK983053:XFD983054 C15:H37 IY15:JD37 SU15:SZ37 ACQ15:ACV37 AMM15:AMR37 AWI15:AWN37 BGE15:BGJ37 BQA15:BQF37 BZW15:CAB37 CJS15:CJX37 CTO15:CTT37 DDK15:DDP37 DNG15:DNL37 DXC15:DXH37 EGY15:EHD37 EQU15:EQZ37 FAQ15:FAV37 FKM15:FKR37 FUI15:FUN37 GEE15:GEJ37 GOA15:GOF37 GXW15:GYB37 HHS15:HHX37 HRO15:HRT37 IBK15:IBP37 ILG15:ILL37 IVC15:IVH37 JEY15:JFD37 JOU15:JOZ37 JYQ15:JYV37 KIM15:KIR37 KSI15:KSN37 LCE15:LCJ37 LMA15:LMF37 LVW15:LWB37 MFS15:MFX37 MPO15:MPT37 MZK15:MZP37 NJG15:NJL37 NTC15:NTH37 OCY15:ODD37 OMU15:OMZ37 OWQ15:OWV37 PGM15:PGR37 PQI15:PQN37 QAE15:QAJ37 QKA15:QKF37 QTW15:QUB37 RDS15:RDX37 RNO15:RNT37 RXK15:RXP37 SHG15:SHL37 SRC15:SRH37 TAY15:TBD37 TKU15:TKZ37 TUQ15:TUV37 UEM15:UER37 UOI15:UON37 UYE15:UYJ37 VIA15:VIF37 VRW15:VSB37 WBS15:WBX37 WLO15:WLT37 WVK15:WVP37 C65551:H65573 IY65551:JD65573 SU65551:SZ65573 ACQ65551:ACV65573 AMM65551:AMR65573 AWI65551:AWN65573 BGE65551:BGJ65573 BQA65551:BQF65573 BZW65551:CAB65573 CJS65551:CJX65573 CTO65551:CTT65573 DDK65551:DDP65573 DNG65551:DNL65573 DXC65551:DXH65573 EGY65551:EHD65573 EQU65551:EQZ65573 FAQ65551:FAV65573 FKM65551:FKR65573 FUI65551:FUN65573 GEE65551:GEJ65573 GOA65551:GOF65573 GXW65551:GYB65573 HHS65551:HHX65573 HRO65551:HRT65573 IBK65551:IBP65573 ILG65551:ILL65573 IVC65551:IVH65573 JEY65551:JFD65573 JOU65551:JOZ65573 JYQ65551:JYV65573 KIM65551:KIR65573 KSI65551:KSN65573 LCE65551:LCJ65573 LMA65551:LMF65573 LVW65551:LWB65573 MFS65551:MFX65573 MPO65551:MPT65573 MZK65551:MZP65573 NJG65551:NJL65573 NTC65551:NTH65573 OCY65551:ODD65573 OMU65551:OMZ65573 OWQ65551:OWV65573 PGM65551:PGR65573 PQI65551:PQN65573 QAE65551:QAJ65573 QKA65551:QKF65573 QTW65551:QUB65573 RDS65551:RDX65573 RNO65551:RNT65573 RXK65551:RXP65573 SHG65551:SHL65573 SRC65551:SRH65573 TAY65551:TBD65573 TKU65551:TKZ65573 TUQ65551:TUV65573 UEM65551:UER65573 UOI65551:UON65573 UYE65551:UYJ65573 VIA65551:VIF65573 VRW65551:VSB65573 WBS65551:WBX65573 WLO65551:WLT65573 WVK65551:WVP65573 C131087:H131109 IY131087:JD131109 SU131087:SZ131109 ACQ131087:ACV131109 AMM131087:AMR131109 AWI131087:AWN131109 BGE131087:BGJ131109 BQA131087:BQF131109 BZW131087:CAB131109 CJS131087:CJX131109 CTO131087:CTT131109 DDK131087:DDP131109 DNG131087:DNL131109 DXC131087:DXH131109 EGY131087:EHD131109 EQU131087:EQZ131109 FAQ131087:FAV131109 FKM131087:FKR131109 FUI131087:FUN131109 GEE131087:GEJ131109 GOA131087:GOF131109 GXW131087:GYB131109 HHS131087:HHX131109 HRO131087:HRT131109 IBK131087:IBP131109 ILG131087:ILL131109 IVC131087:IVH131109 JEY131087:JFD131109 JOU131087:JOZ131109 JYQ131087:JYV131109 KIM131087:KIR131109 KSI131087:KSN131109 LCE131087:LCJ131109 LMA131087:LMF131109 LVW131087:LWB131109 MFS131087:MFX131109 MPO131087:MPT131109 MZK131087:MZP131109 NJG131087:NJL131109 NTC131087:NTH131109 OCY131087:ODD131109 OMU131087:OMZ131109 OWQ131087:OWV131109 PGM131087:PGR131109 PQI131087:PQN131109 QAE131087:QAJ131109 QKA131087:QKF131109 QTW131087:QUB131109 RDS131087:RDX131109 RNO131087:RNT131109 RXK131087:RXP131109 SHG131087:SHL131109 SRC131087:SRH131109 TAY131087:TBD131109 TKU131087:TKZ131109 TUQ131087:TUV131109 UEM131087:UER131109 UOI131087:UON131109 UYE131087:UYJ131109 VIA131087:VIF131109 VRW131087:VSB131109 WBS131087:WBX131109 WLO131087:WLT131109 WVK131087:WVP131109 C196623:H196645 IY196623:JD196645 SU196623:SZ196645 ACQ196623:ACV196645 AMM196623:AMR196645 AWI196623:AWN196645 BGE196623:BGJ196645 BQA196623:BQF196645 BZW196623:CAB196645 CJS196623:CJX196645 CTO196623:CTT196645 DDK196623:DDP196645 DNG196623:DNL196645 DXC196623:DXH196645 EGY196623:EHD196645 EQU196623:EQZ196645 FAQ196623:FAV196645 FKM196623:FKR196645 FUI196623:FUN196645 GEE196623:GEJ196645 GOA196623:GOF196645 GXW196623:GYB196645 HHS196623:HHX196645 HRO196623:HRT196645 IBK196623:IBP196645 ILG196623:ILL196645 IVC196623:IVH196645 JEY196623:JFD196645 JOU196623:JOZ196645 JYQ196623:JYV196645 KIM196623:KIR196645 KSI196623:KSN196645 LCE196623:LCJ196645 LMA196623:LMF196645 LVW196623:LWB196645 MFS196623:MFX196645 MPO196623:MPT196645 MZK196623:MZP196645 NJG196623:NJL196645 NTC196623:NTH196645 OCY196623:ODD196645 OMU196623:OMZ196645 OWQ196623:OWV196645 PGM196623:PGR196645 PQI196623:PQN196645 QAE196623:QAJ196645 QKA196623:QKF196645 QTW196623:QUB196645 RDS196623:RDX196645 RNO196623:RNT196645 RXK196623:RXP196645 SHG196623:SHL196645 SRC196623:SRH196645 TAY196623:TBD196645 TKU196623:TKZ196645 TUQ196623:TUV196645 UEM196623:UER196645 UOI196623:UON196645 UYE196623:UYJ196645 VIA196623:VIF196645 VRW196623:VSB196645 WBS196623:WBX196645 WLO196623:WLT196645 WVK196623:WVP196645 C262159:H262181 IY262159:JD262181 SU262159:SZ262181 ACQ262159:ACV262181 AMM262159:AMR262181 AWI262159:AWN262181 BGE262159:BGJ262181 BQA262159:BQF262181 BZW262159:CAB262181 CJS262159:CJX262181 CTO262159:CTT262181 DDK262159:DDP262181 DNG262159:DNL262181 DXC262159:DXH262181 EGY262159:EHD262181 EQU262159:EQZ262181 FAQ262159:FAV262181 FKM262159:FKR262181 FUI262159:FUN262181 GEE262159:GEJ262181 GOA262159:GOF262181 GXW262159:GYB262181 HHS262159:HHX262181 HRO262159:HRT262181 IBK262159:IBP262181 ILG262159:ILL262181 IVC262159:IVH262181 JEY262159:JFD262181 JOU262159:JOZ262181 JYQ262159:JYV262181 KIM262159:KIR262181 KSI262159:KSN262181 LCE262159:LCJ262181 LMA262159:LMF262181 LVW262159:LWB262181 MFS262159:MFX262181 MPO262159:MPT262181 MZK262159:MZP262181 NJG262159:NJL262181 NTC262159:NTH262181 OCY262159:ODD262181 OMU262159:OMZ262181 OWQ262159:OWV262181 PGM262159:PGR262181 PQI262159:PQN262181 QAE262159:QAJ262181 QKA262159:QKF262181 QTW262159:QUB262181 RDS262159:RDX262181 RNO262159:RNT262181 RXK262159:RXP262181 SHG262159:SHL262181 SRC262159:SRH262181 TAY262159:TBD262181 TKU262159:TKZ262181 TUQ262159:TUV262181 UEM262159:UER262181 UOI262159:UON262181 UYE262159:UYJ262181 VIA262159:VIF262181 VRW262159:VSB262181 WBS262159:WBX262181 WLO262159:WLT262181 WVK262159:WVP262181 C327695:H327717 IY327695:JD327717 SU327695:SZ327717 ACQ327695:ACV327717 AMM327695:AMR327717 AWI327695:AWN327717 BGE327695:BGJ327717 BQA327695:BQF327717 BZW327695:CAB327717 CJS327695:CJX327717 CTO327695:CTT327717 DDK327695:DDP327717 DNG327695:DNL327717 DXC327695:DXH327717 EGY327695:EHD327717 EQU327695:EQZ327717 FAQ327695:FAV327717 FKM327695:FKR327717 FUI327695:FUN327717 GEE327695:GEJ327717 GOA327695:GOF327717 GXW327695:GYB327717 HHS327695:HHX327717 HRO327695:HRT327717 IBK327695:IBP327717 ILG327695:ILL327717 IVC327695:IVH327717 JEY327695:JFD327717 JOU327695:JOZ327717 JYQ327695:JYV327717 KIM327695:KIR327717 KSI327695:KSN327717 LCE327695:LCJ327717 LMA327695:LMF327717 LVW327695:LWB327717 MFS327695:MFX327717 MPO327695:MPT327717 MZK327695:MZP327717 NJG327695:NJL327717 NTC327695:NTH327717 OCY327695:ODD327717 OMU327695:OMZ327717 OWQ327695:OWV327717 PGM327695:PGR327717 PQI327695:PQN327717 QAE327695:QAJ327717 QKA327695:QKF327717 QTW327695:QUB327717 RDS327695:RDX327717 RNO327695:RNT327717 RXK327695:RXP327717 SHG327695:SHL327717 SRC327695:SRH327717 TAY327695:TBD327717 TKU327695:TKZ327717 TUQ327695:TUV327717 UEM327695:UER327717 UOI327695:UON327717 UYE327695:UYJ327717 VIA327695:VIF327717 VRW327695:VSB327717 WBS327695:WBX327717 WLO327695:WLT327717 WVK327695:WVP327717 C393231:H393253 IY393231:JD393253 SU393231:SZ393253 ACQ393231:ACV393253 AMM393231:AMR393253 AWI393231:AWN393253 BGE393231:BGJ393253 BQA393231:BQF393253 BZW393231:CAB393253 CJS393231:CJX393253 CTO393231:CTT393253 DDK393231:DDP393253 DNG393231:DNL393253 DXC393231:DXH393253 EGY393231:EHD393253 EQU393231:EQZ393253 FAQ393231:FAV393253 FKM393231:FKR393253 FUI393231:FUN393253 GEE393231:GEJ393253 GOA393231:GOF393253 GXW393231:GYB393253 HHS393231:HHX393253 HRO393231:HRT393253 IBK393231:IBP393253 ILG393231:ILL393253 IVC393231:IVH393253 JEY393231:JFD393253 JOU393231:JOZ393253 JYQ393231:JYV393253 KIM393231:KIR393253 KSI393231:KSN393253 LCE393231:LCJ393253 LMA393231:LMF393253 LVW393231:LWB393253 MFS393231:MFX393253 MPO393231:MPT393253 MZK393231:MZP393253 NJG393231:NJL393253 NTC393231:NTH393253 OCY393231:ODD393253 OMU393231:OMZ393253 OWQ393231:OWV393253 PGM393231:PGR393253 PQI393231:PQN393253 QAE393231:QAJ393253 QKA393231:QKF393253 QTW393231:QUB393253 RDS393231:RDX393253 RNO393231:RNT393253 RXK393231:RXP393253 SHG393231:SHL393253 SRC393231:SRH393253 TAY393231:TBD393253 TKU393231:TKZ393253 TUQ393231:TUV393253 UEM393231:UER393253 UOI393231:UON393253 UYE393231:UYJ393253 VIA393231:VIF393253 VRW393231:VSB393253 WBS393231:WBX393253 WLO393231:WLT393253 WVK393231:WVP393253 C458767:H458789 IY458767:JD458789 SU458767:SZ458789 ACQ458767:ACV458789 AMM458767:AMR458789 AWI458767:AWN458789 BGE458767:BGJ458789 BQA458767:BQF458789 BZW458767:CAB458789 CJS458767:CJX458789 CTO458767:CTT458789 DDK458767:DDP458789 DNG458767:DNL458789 DXC458767:DXH458789 EGY458767:EHD458789 EQU458767:EQZ458789 FAQ458767:FAV458789 FKM458767:FKR458789 FUI458767:FUN458789 GEE458767:GEJ458789 GOA458767:GOF458789 GXW458767:GYB458789 HHS458767:HHX458789 HRO458767:HRT458789 IBK458767:IBP458789 ILG458767:ILL458789 IVC458767:IVH458789 JEY458767:JFD458789 JOU458767:JOZ458789 JYQ458767:JYV458789 KIM458767:KIR458789 KSI458767:KSN458789 LCE458767:LCJ458789 LMA458767:LMF458789 LVW458767:LWB458789 MFS458767:MFX458789 MPO458767:MPT458789 MZK458767:MZP458789 NJG458767:NJL458789 NTC458767:NTH458789 OCY458767:ODD458789 OMU458767:OMZ458789 OWQ458767:OWV458789 PGM458767:PGR458789 PQI458767:PQN458789 QAE458767:QAJ458789 QKA458767:QKF458789 QTW458767:QUB458789 RDS458767:RDX458789 RNO458767:RNT458789 RXK458767:RXP458789 SHG458767:SHL458789 SRC458767:SRH458789 TAY458767:TBD458789 TKU458767:TKZ458789 TUQ458767:TUV458789 UEM458767:UER458789 UOI458767:UON458789 UYE458767:UYJ458789 VIA458767:VIF458789 VRW458767:VSB458789 WBS458767:WBX458789 WLO458767:WLT458789 WVK458767:WVP458789 C524303:H524325 IY524303:JD524325 SU524303:SZ524325 ACQ524303:ACV524325 AMM524303:AMR524325 AWI524303:AWN524325 BGE524303:BGJ524325 BQA524303:BQF524325 BZW524303:CAB524325 CJS524303:CJX524325 CTO524303:CTT524325 DDK524303:DDP524325 DNG524303:DNL524325 DXC524303:DXH524325 EGY524303:EHD524325 EQU524303:EQZ524325 FAQ524303:FAV524325 FKM524303:FKR524325 FUI524303:FUN524325 GEE524303:GEJ524325 GOA524303:GOF524325 GXW524303:GYB524325 HHS524303:HHX524325 HRO524303:HRT524325 IBK524303:IBP524325 ILG524303:ILL524325 IVC524303:IVH524325 JEY524303:JFD524325 JOU524303:JOZ524325 JYQ524303:JYV524325 KIM524303:KIR524325 KSI524303:KSN524325 LCE524303:LCJ524325 LMA524303:LMF524325 LVW524303:LWB524325 MFS524303:MFX524325 MPO524303:MPT524325 MZK524303:MZP524325 NJG524303:NJL524325 NTC524303:NTH524325 OCY524303:ODD524325 OMU524303:OMZ524325 OWQ524303:OWV524325 PGM524303:PGR524325 PQI524303:PQN524325 QAE524303:QAJ524325 QKA524303:QKF524325 QTW524303:QUB524325 RDS524303:RDX524325 RNO524303:RNT524325 RXK524303:RXP524325 SHG524303:SHL524325 SRC524303:SRH524325 TAY524303:TBD524325 TKU524303:TKZ524325 TUQ524303:TUV524325 UEM524303:UER524325 UOI524303:UON524325 UYE524303:UYJ524325 VIA524303:VIF524325 VRW524303:VSB524325 WBS524303:WBX524325 WLO524303:WLT524325 WVK524303:WVP524325 C589839:H589861 IY589839:JD589861 SU589839:SZ589861 ACQ589839:ACV589861 AMM589839:AMR589861 AWI589839:AWN589861 BGE589839:BGJ589861 BQA589839:BQF589861 BZW589839:CAB589861 CJS589839:CJX589861 CTO589839:CTT589861 DDK589839:DDP589861 DNG589839:DNL589861 DXC589839:DXH589861 EGY589839:EHD589861 EQU589839:EQZ589861 FAQ589839:FAV589861 FKM589839:FKR589861 FUI589839:FUN589861 GEE589839:GEJ589861 GOA589839:GOF589861 GXW589839:GYB589861 HHS589839:HHX589861 HRO589839:HRT589861 IBK589839:IBP589861 ILG589839:ILL589861 IVC589839:IVH589861 JEY589839:JFD589861 JOU589839:JOZ589861 JYQ589839:JYV589861 KIM589839:KIR589861 KSI589839:KSN589861 LCE589839:LCJ589861 LMA589839:LMF589861 LVW589839:LWB589861 MFS589839:MFX589861 MPO589839:MPT589861 MZK589839:MZP589861 NJG589839:NJL589861 NTC589839:NTH589861 OCY589839:ODD589861 OMU589839:OMZ589861 OWQ589839:OWV589861 PGM589839:PGR589861 PQI589839:PQN589861 QAE589839:QAJ589861 QKA589839:QKF589861 QTW589839:QUB589861 RDS589839:RDX589861 RNO589839:RNT589861 RXK589839:RXP589861 SHG589839:SHL589861 SRC589839:SRH589861 TAY589839:TBD589861 TKU589839:TKZ589861 TUQ589839:TUV589861 UEM589839:UER589861 UOI589839:UON589861 UYE589839:UYJ589861 VIA589839:VIF589861 VRW589839:VSB589861 WBS589839:WBX589861 WLO589839:WLT589861 WVK589839:WVP589861 C655375:H655397 IY655375:JD655397 SU655375:SZ655397 ACQ655375:ACV655397 AMM655375:AMR655397 AWI655375:AWN655397 BGE655375:BGJ655397 BQA655375:BQF655397 BZW655375:CAB655397 CJS655375:CJX655397 CTO655375:CTT655397 DDK655375:DDP655397 DNG655375:DNL655397 DXC655375:DXH655397 EGY655375:EHD655397 EQU655375:EQZ655397 FAQ655375:FAV655397 FKM655375:FKR655397 FUI655375:FUN655397 GEE655375:GEJ655397 GOA655375:GOF655397 GXW655375:GYB655397 HHS655375:HHX655397 HRO655375:HRT655397 IBK655375:IBP655397 ILG655375:ILL655397 IVC655375:IVH655397 JEY655375:JFD655397 JOU655375:JOZ655397 JYQ655375:JYV655397 KIM655375:KIR655397 KSI655375:KSN655397 LCE655375:LCJ655397 LMA655375:LMF655397 LVW655375:LWB655397 MFS655375:MFX655397 MPO655375:MPT655397 MZK655375:MZP655397 NJG655375:NJL655397 NTC655375:NTH655397 OCY655375:ODD655397 OMU655375:OMZ655397 OWQ655375:OWV655397 PGM655375:PGR655397 PQI655375:PQN655397 QAE655375:QAJ655397 QKA655375:QKF655397 QTW655375:QUB655397 RDS655375:RDX655397 RNO655375:RNT655397 RXK655375:RXP655397 SHG655375:SHL655397 SRC655375:SRH655397 TAY655375:TBD655397 TKU655375:TKZ655397 TUQ655375:TUV655397 UEM655375:UER655397 UOI655375:UON655397 UYE655375:UYJ655397 VIA655375:VIF655397 VRW655375:VSB655397 WBS655375:WBX655397 WLO655375:WLT655397 WVK655375:WVP655397 C720911:H720933 IY720911:JD720933 SU720911:SZ720933 ACQ720911:ACV720933 AMM720911:AMR720933 AWI720911:AWN720933 BGE720911:BGJ720933 BQA720911:BQF720933 BZW720911:CAB720933 CJS720911:CJX720933 CTO720911:CTT720933 DDK720911:DDP720933 DNG720911:DNL720933 DXC720911:DXH720933 EGY720911:EHD720933 EQU720911:EQZ720933 FAQ720911:FAV720933 FKM720911:FKR720933 FUI720911:FUN720933 GEE720911:GEJ720933 GOA720911:GOF720933 GXW720911:GYB720933 HHS720911:HHX720933 HRO720911:HRT720933 IBK720911:IBP720933 ILG720911:ILL720933 IVC720911:IVH720933 JEY720911:JFD720933 JOU720911:JOZ720933 JYQ720911:JYV720933 KIM720911:KIR720933 KSI720911:KSN720933 LCE720911:LCJ720933 LMA720911:LMF720933 LVW720911:LWB720933 MFS720911:MFX720933 MPO720911:MPT720933 MZK720911:MZP720933 NJG720911:NJL720933 NTC720911:NTH720933 OCY720911:ODD720933 OMU720911:OMZ720933 OWQ720911:OWV720933 PGM720911:PGR720933 PQI720911:PQN720933 QAE720911:QAJ720933 QKA720911:QKF720933 QTW720911:QUB720933 RDS720911:RDX720933 RNO720911:RNT720933 RXK720911:RXP720933 SHG720911:SHL720933 SRC720911:SRH720933 TAY720911:TBD720933 TKU720911:TKZ720933 TUQ720911:TUV720933 UEM720911:UER720933 UOI720911:UON720933 UYE720911:UYJ720933 VIA720911:VIF720933 VRW720911:VSB720933 WBS720911:WBX720933 WLO720911:WLT720933 WVK720911:WVP720933 C786447:H786469 IY786447:JD786469 SU786447:SZ786469 ACQ786447:ACV786469 AMM786447:AMR786469 AWI786447:AWN786469 BGE786447:BGJ786469 BQA786447:BQF786469 BZW786447:CAB786469 CJS786447:CJX786469 CTO786447:CTT786469 DDK786447:DDP786469 DNG786447:DNL786469 DXC786447:DXH786469 EGY786447:EHD786469 EQU786447:EQZ786469 FAQ786447:FAV786469 FKM786447:FKR786469 FUI786447:FUN786469 GEE786447:GEJ786469 GOA786447:GOF786469 GXW786447:GYB786469 HHS786447:HHX786469 HRO786447:HRT786469 IBK786447:IBP786469 ILG786447:ILL786469 IVC786447:IVH786469 JEY786447:JFD786469 JOU786447:JOZ786469 JYQ786447:JYV786469 KIM786447:KIR786469 KSI786447:KSN786469 LCE786447:LCJ786469 LMA786447:LMF786469 LVW786447:LWB786469 MFS786447:MFX786469 MPO786447:MPT786469 MZK786447:MZP786469 NJG786447:NJL786469 NTC786447:NTH786469 OCY786447:ODD786469 OMU786447:OMZ786469 OWQ786447:OWV786469 PGM786447:PGR786469 PQI786447:PQN786469 QAE786447:QAJ786469 QKA786447:QKF786469 QTW786447:QUB786469 RDS786447:RDX786469 RNO786447:RNT786469 RXK786447:RXP786469 SHG786447:SHL786469 SRC786447:SRH786469 TAY786447:TBD786469 TKU786447:TKZ786469 TUQ786447:TUV786469 UEM786447:UER786469 UOI786447:UON786469 UYE786447:UYJ786469 VIA786447:VIF786469 VRW786447:VSB786469 WBS786447:WBX786469 WLO786447:WLT786469 WVK786447:WVP786469 C851983:H852005 IY851983:JD852005 SU851983:SZ852005 ACQ851983:ACV852005 AMM851983:AMR852005 AWI851983:AWN852005 BGE851983:BGJ852005 BQA851983:BQF852005 BZW851983:CAB852005 CJS851983:CJX852005 CTO851983:CTT852005 DDK851983:DDP852005 DNG851983:DNL852005 DXC851983:DXH852005 EGY851983:EHD852005 EQU851983:EQZ852005 FAQ851983:FAV852005 FKM851983:FKR852005 FUI851983:FUN852005 GEE851983:GEJ852005 GOA851983:GOF852005 GXW851983:GYB852005 HHS851983:HHX852005 HRO851983:HRT852005 IBK851983:IBP852005 ILG851983:ILL852005 IVC851983:IVH852005 JEY851983:JFD852005 JOU851983:JOZ852005 JYQ851983:JYV852005 KIM851983:KIR852005 KSI851983:KSN852005 LCE851983:LCJ852005 LMA851983:LMF852005 LVW851983:LWB852005 MFS851983:MFX852005 MPO851983:MPT852005 MZK851983:MZP852005 NJG851983:NJL852005 NTC851983:NTH852005 OCY851983:ODD852005 OMU851983:OMZ852005 OWQ851983:OWV852005 PGM851983:PGR852005 PQI851983:PQN852005 QAE851983:QAJ852005 QKA851983:QKF852005 QTW851983:QUB852005 RDS851983:RDX852005 RNO851983:RNT852005 RXK851983:RXP852005 SHG851983:SHL852005 SRC851983:SRH852005 TAY851983:TBD852005 TKU851983:TKZ852005 TUQ851983:TUV852005 UEM851983:UER852005 UOI851983:UON852005 UYE851983:UYJ852005 VIA851983:VIF852005 VRW851983:VSB852005 WBS851983:WBX852005 WLO851983:WLT852005 WVK851983:WVP852005 C917519:H917541 IY917519:JD917541 SU917519:SZ917541 ACQ917519:ACV917541 AMM917519:AMR917541 AWI917519:AWN917541 BGE917519:BGJ917541 BQA917519:BQF917541 BZW917519:CAB917541 CJS917519:CJX917541 CTO917519:CTT917541 DDK917519:DDP917541 DNG917519:DNL917541 DXC917519:DXH917541 EGY917519:EHD917541 EQU917519:EQZ917541 FAQ917519:FAV917541 FKM917519:FKR917541 FUI917519:FUN917541 GEE917519:GEJ917541 GOA917519:GOF917541 GXW917519:GYB917541 HHS917519:HHX917541 HRO917519:HRT917541 IBK917519:IBP917541 ILG917519:ILL917541 IVC917519:IVH917541 JEY917519:JFD917541 JOU917519:JOZ917541 JYQ917519:JYV917541 KIM917519:KIR917541 KSI917519:KSN917541 LCE917519:LCJ917541 LMA917519:LMF917541 LVW917519:LWB917541 MFS917519:MFX917541 MPO917519:MPT917541 MZK917519:MZP917541 NJG917519:NJL917541 NTC917519:NTH917541 OCY917519:ODD917541 OMU917519:OMZ917541 OWQ917519:OWV917541 PGM917519:PGR917541 PQI917519:PQN917541 QAE917519:QAJ917541 QKA917519:QKF917541 QTW917519:QUB917541 RDS917519:RDX917541 RNO917519:RNT917541 RXK917519:RXP917541 SHG917519:SHL917541 SRC917519:SRH917541 TAY917519:TBD917541 TKU917519:TKZ917541 TUQ917519:TUV917541 UEM917519:UER917541 UOI917519:UON917541 UYE917519:UYJ917541 VIA917519:VIF917541 VRW917519:VSB917541 WBS917519:WBX917541 WLO917519:WLT917541 WVK917519:WVP917541 C983055:H983077 IY983055:JD983077 SU983055:SZ983077 ACQ983055:ACV983077 AMM983055:AMR983077 AWI983055:AWN983077 BGE983055:BGJ983077 BQA983055:BQF983077 BZW983055:CAB983077 CJS983055:CJX983077 CTO983055:CTT983077 DDK983055:DDP983077 DNG983055:DNL983077 DXC983055:DXH983077 EGY983055:EHD983077 EQU983055:EQZ983077 FAQ983055:FAV983077 FKM983055:FKR983077 FUI983055:FUN983077 GEE983055:GEJ983077 GOA983055:GOF983077 GXW983055:GYB983077 HHS983055:HHX983077 HRO983055:HRT983077 IBK983055:IBP983077 ILG983055:ILL983077 IVC983055:IVH983077 JEY983055:JFD983077 JOU983055:JOZ983077 JYQ983055:JYV983077 KIM983055:KIR983077 KSI983055:KSN983077 LCE983055:LCJ983077 LMA983055:LMF983077 LVW983055:LWB983077 MFS983055:MFX983077 MPO983055:MPT983077 MZK983055:MZP983077 NJG983055:NJL983077 NTC983055:NTH983077 OCY983055:ODD983077 OMU983055:OMZ983077 OWQ983055:OWV983077 PGM983055:PGR983077 PQI983055:PQN983077 QAE983055:QAJ983077 QKA983055:QKF983077 QTW983055:QUB983077 RDS983055:RDX983077 RNO983055:RNT983077 RXK983055:RXP983077 SHG983055:SHL983077 SRC983055:SRH983077 TAY983055:TBD983077 TKU983055:TKZ983077 TUQ983055:TUV983077 UEM983055:UER983077 UOI983055:UON983077 UYE983055:UYJ983077 VIA983055:VIF983077 VRW983055:VSB983077 WBS983055:WBX983077 WLO983055:WLT983077 WVK983055:WVP983077" xr:uid="{09022015-E8F2-4EBE-88EF-8B342F8E7590}">
      <formula1>-1.79769313486231E+100</formula1>
      <formula2>1.79769313486231E+100</formula2>
    </dataValidation>
  </dataValidations>
  <pageMargins left="0.70866141732283472" right="0.31496062992125984" top="0.74803149606299213" bottom="0.74803149606299213" header="0.31496062992125984" footer="0.31496062992125984"/>
  <pageSetup scale="4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22</vt:i4>
      </vt:variant>
    </vt:vector>
  </HeadingPairs>
  <TitlesOfParts>
    <vt:vector size="23" baseType="lpstr">
      <vt:lpstr>Formato 2</vt:lpstr>
      <vt:lpstr>DEUDA_CONT_FIN_01</vt:lpstr>
      <vt:lpstr>DEUDA_CONT_FIN_02</vt:lpstr>
      <vt:lpstr>DEUDA_CONT_FIN_03</vt:lpstr>
      <vt:lpstr>DEUDA_CONT_FIN_04</vt:lpstr>
      <vt:lpstr>DEUDA_CONT_FIN_05</vt:lpstr>
      <vt:lpstr>DEUDA_CONT_FIN_06</vt:lpstr>
      <vt:lpstr>DEUDA_CONT_FIN_07</vt:lpstr>
      <vt:lpstr>fgsgfdfdfzxvzcvczv</vt:lpstr>
      <vt:lpstr>gfhdhdgh</vt:lpstr>
      <vt:lpstr>OB_CORTO_PLAZO_FIN_01</vt:lpstr>
      <vt:lpstr>OB_CORTO_PLAZO_FIN_02</vt:lpstr>
      <vt:lpstr>OB_CORTO_PLAZO_FIN_03</vt:lpstr>
      <vt:lpstr>OB_CORTO_PLAZO_FIN_04</vt:lpstr>
      <vt:lpstr>OB_CORTO_PLAZO_FIN_05</vt:lpstr>
      <vt:lpstr>VALOR_INS_BCC_FIN_01</vt:lpstr>
      <vt:lpstr>VALOR_INS_BCC_FIN_02</vt:lpstr>
      <vt:lpstr>VALOR_INS_BCC_FIN_03</vt:lpstr>
      <vt:lpstr>VALOR_INS_BCC_FIN_04</vt:lpstr>
      <vt:lpstr>VALOR_INS_BCC_FIN_05</vt:lpstr>
      <vt:lpstr>VALOR_INS_BCC_FIN_06</vt:lpstr>
      <vt:lpstr>VALOR_INS_BCC_FIN_07</vt:lpstr>
      <vt:lpstr>zfds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2022-12-01T20:52:34Z</dcterms:created>
  <dcterms:modified xsi:type="dcterms:W3CDTF">2022-12-01T20:55:06Z</dcterms:modified>
</cp:coreProperties>
</file>