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3"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'[1]CATALOGOS'!$J$1:$J$6</definedName>
    <definedName name="_xlnm.Print_Area" localSheetId="0">'123'!$A$1:$AD$50</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<sst xmlns="http://schemas.openxmlformats.org/spreadsheetml/2006/main" count="63" uniqueCount="55">
  <si>
    <t>(Millones de pesos)</t>
  </si>
  <si>
    <t>Total</t>
  </si>
  <si>
    <t>Participaciones</t>
  </si>
  <si>
    <t>Aportaciones</t>
  </si>
  <si>
    <t>Ingresos Propios</t>
  </si>
  <si>
    <t>T  O  T  A  L</t>
  </si>
  <si>
    <t>Baja California</t>
  </si>
  <si>
    <t>Baja California Sur</t>
  </si>
  <si>
    <t>Campeche</t>
  </si>
  <si>
    <t>Colima</t>
  </si>
  <si>
    <t>Durango</t>
  </si>
  <si>
    <t xml:space="preserve">Guerrero </t>
  </si>
  <si>
    <t>Jalisco</t>
  </si>
  <si>
    <t>Morelos</t>
  </si>
  <si>
    <t>Querétaro</t>
  </si>
  <si>
    <t xml:space="preserve">Quintana Roo </t>
  </si>
  <si>
    <t>San Luis Potosí</t>
  </si>
  <si>
    <t xml:space="preserve">Sinaloa </t>
  </si>
  <si>
    <t>Sonora</t>
  </si>
  <si>
    <t>Tabasco</t>
  </si>
  <si>
    <t>Tlaxcala</t>
  </si>
  <si>
    <t>Yucatán</t>
  </si>
  <si>
    <t>Fuente: Elaborado por la Unidad de Coordinación con Entidades Federativas, SHCP con información proporcionada por las Entidades Federativas.</t>
  </si>
  <si>
    <t>Hidalgo</t>
  </si>
  <si>
    <t>Puebla</t>
  </si>
  <si>
    <t>Chiapas</t>
  </si>
  <si>
    <t>Tamaulipas</t>
  </si>
  <si>
    <t>Veracruz</t>
  </si>
  <si>
    <t>Con recurso</t>
  </si>
  <si>
    <t>Sin recurso</t>
  </si>
  <si>
    <t>Subtotal</t>
  </si>
  <si>
    <t xml:space="preserve">Coahuila </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</si>
  <si>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</si>
  <si>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</si>
  <si>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</si>
  <si>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</si>
  <si>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</si>
  <si>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</si>
  <si>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</si>
  <si>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</si>
  <si>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color indexed="8"/>
        <rFont val="Soberana Sans"/>
        <family val="3"/>
      </rPr>
      <t>3_/</t>
    </r>
  </si>
  <si>
    <r>
      <t xml:space="preserve">Chihuahua  </t>
    </r>
    <r>
      <rPr>
        <vertAlign val="superscript"/>
        <sz val="8"/>
        <color indexed="8"/>
        <rFont val="Soberana Sans"/>
        <family val="3"/>
      </rPr>
      <t>4_/</t>
    </r>
  </si>
  <si>
    <t>Michoacán</t>
  </si>
  <si>
    <t>Zacatecas</t>
  </si>
  <si>
    <t>Oaxaca</t>
  </si>
  <si>
    <t>Nayarit</t>
  </si>
  <si>
    <t>Guanajuato</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</si>
  <si>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</si>
  <si>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Saldos al 31 de marzo de 2016</t>
  </si>
  <si>
    <r>
      <t xml:space="preserve">Ciudad de México </t>
    </r>
    <r>
      <rPr>
        <vertAlign val="superscript"/>
        <sz val="8"/>
        <color indexed="8"/>
        <rFont val="Soberana Sans"/>
        <family val="3"/>
      </rPr>
      <t>5_/</t>
    </r>
  </si>
  <si>
    <r>
      <t xml:space="preserve">México </t>
    </r>
    <r>
      <rPr>
        <vertAlign val="superscript"/>
        <sz val="8"/>
        <color indexed="8"/>
        <rFont val="Soberana Sans"/>
        <family val="3"/>
      </rPr>
      <t>6</t>
    </r>
    <r>
      <rPr>
        <vertAlign val="superscript"/>
        <sz val="8"/>
        <color indexed="8"/>
        <rFont val="Soberana Sans"/>
        <family val="3"/>
      </rPr>
      <t>_/</t>
    </r>
  </si>
  <si>
    <r>
      <t xml:space="preserve">Nuevo León </t>
    </r>
    <r>
      <rPr>
        <vertAlign val="superscript"/>
        <sz val="8"/>
        <color indexed="8"/>
        <rFont val="Soberana Sans"/>
        <family val="3"/>
      </rPr>
      <t>6</t>
    </r>
    <r>
      <rPr>
        <vertAlign val="superscript"/>
        <sz val="8"/>
        <color indexed="8"/>
        <rFont val="Soberana Sans"/>
        <family val="3"/>
      </rPr>
      <t>_/</t>
    </r>
  </si>
  <si>
    <t xml:space="preserve">4_/ El saldo de la deuda del gobierno del estado de Chihuahua incluye tres emisiones bursátiles por un monto de 15,493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</si>
  <si>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5_/ A partir del presente ejercicio, se renombra al Distrito Federal como Ciudad de México.</t>
  </si>
  <si>
    <t>6_/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</si>
</sst>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_-* #,##0.0_-;\-* #,##0.0_-;_-* &quot;-&quot;??_-;_-@_-"/>
    <numFmt numFmtId="182" formatCode="_-* #,##0_-;\-* #,##0_-;_-* &quot;-&quot;??_-;_-@_-"/>
    <numFmt numFmtId="183" formatCode="#,##0.000"/>
    <numFmt numFmtId="184" formatCode="0.0000000"/>
    <numFmt numFmtId="185" formatCode="#,##0.0;[Red]#,##0.0"/>
    <numFmt numFmtId="186" formatCode="0.0%"/>
    <numFmt numFmtId="187" formatCode="#,##0.00000000"/>
    <numFmt numFmtId="188" formatCode="#,##0.0000"/>
    <numFmt numFmtId="189" formatCode="#,##0.00000"/>
  </numFmts>
  <fonts count="102">
    <font>
      <sz val="10"/>
      <name val="MS Sans Serif"/>
      <family val="2"/>
    </font>
    <font>
      <sz val="11"/>
      <color indexed="8"/>
      <name val="Calibri"/>
      <family val="2"/>
    </font>
    <font>
      <sz val="10"/>
      <name val="Arial"/>
      <family val="2"/>
    </font>
    <font>
      <sz val="10"/>
      <name val="Courier"/>
      <family val="3"/>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val="single"/>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vertAlign val="superscript"/>
      <sz val="8"/>
      <color indexed="8"/>
      <name val="Soberana Sans"/>
      <family val="3"/>
    </font>
    <font>
      <b/>
      <vertAlign val="superscript"/>
      <sz val="9"/>
      <name val="Soberana Sans"/>
      <family val="3"/>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0"/>
      <color indexed="9"/>
      <name val="Soberana Sans"/>
      <family val="3"/>
    </font>
    <font>
      <sz val="8"/>
      <color indexed="9"/>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0"/>
      <name val="Soberana Sans"/>
      <family val="3"/>
    </font>
    <font>
      <sz val="8"/>
      <color theme="0"/>
      <name val="Soberana Sans"/>
      <family val="3"/>
    </font>
    <font>
      <sz val="8"/>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color indexed="63"/>
      </top>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2382">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3"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28" borderId="0" applyNumberFormat="0" applyBorder="0" applyAlignment="0" applyProtection="0"/>
    <xf numFmtId="0" fontId="6" fillId="41" borderId="0" applyNumberFormat="0" applyBorder="0" applyAlignment="0" applyProtection="0"/>
    <xf numFmtId="0" fontId="8"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1" fillId="2" borderId="1" applyNumberFormat="0" applyAlignment="0" applyProtection="0"/>
    <xf numFmtId="0" fontId="68" fillId="43" borderId="2"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70" fillId="44" borderId="3"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4"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2" fillId="0" borderId="5"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3"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4" fillId="4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7" fillId="53" borderId="2"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0"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81" fillId="54"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3" borderId="1" applyNumberFormat="0" applyAlignment="0" applyProtection="0"/>
    <xf numFmtId="172" fontId="3" fillId="0" borderId="0" applyFont="0" applyFill="0" applyBorder="0" applyAlignment="0" applyProtection="0"/>
    <xf numFmtId="0" fontId="15" fillId="0" borderId="6" applyNumberFormat="0" applyFill="0" applyAlignment="0" applyProtection="0"/>
    <xf numFmtId="43" fontId="62" fillId="0" borderId="0" applyFont="0" applyFill="0" applyBorder="0" applyAlignment="0" applyProtection="0"/>
    <xf numFmtId="41" fontId="6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6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62" fillId="0" borderId="0" applyFont="0" applyFill="0" applyBorder="0" applyAlignment="0" applyProtection="0"/>
    <xf numFmtId="42" fontId="62" fillId="0" borderId="0" applyFont="0" applyFill="0" applyBorder="0" applyAlignment="0" applyProtection="0"/>
    <xf numFmtId="0" fontId="83" fillId="55"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2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6" fillId="0" borderId="0">
      <alignment/>
      <protection/>
    </xf>
    <xf numFmtId="0" fontId="2" fillId="0" borderId="0">
      <alignment/>
      <protection/>
    </xf>
    <xf numFmtId="0" fontId="1" fillId="0" borderId="0">
      <alignment/>
      <protection/>
    </xf>
    <xf numFmtId="0" fontId="2" fillId="0" borderId="0">
      <alignment/>
      <protection/>
    </xf>
    <xf numFmtId="0" fontId="86" fillId="0" borderId="0">
      <alignment/>
      <protection/>
    </xf>
    <xf numFmtId="0" fontId="6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9" fillId="0" borderId="0">
      <alignment/>
      <protection/>
    </xf>
    <xf numFmtId="0" fontId="6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62" fillId="56" borderId="11"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0" fillId="2" borderId="13" applyNumberFormat="0" applyAlignment="0" applyProtection="0"/>
    <xf numFmtId="0" fontId="2" fillId="16" borderId="0">
      <alignment/>
      <protection/>
    </xf>
    <xf numFmtId="9" fontId="6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43" borderId="14"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1"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5" fillId="0" borderId="16"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5" fillId="0" borderId="17"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7" fillId="0" borderId="19"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1"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 fillId="57" borderId="0">
      <alignment/>
      <protection/>
    </xf>
    <xf numFmtId="0" fontId="32" fillId="0" borderId="0" applyNumberFormat="0" applyFill="0" applyBorder="0" applyAlignment="0" applyProtection="0"/>
  </cellStyleXfs>
  <cellXfs count="57">
    <xf numFmtId="0" fontId="0" fillId="0" borderId="0" xfId="0" applyAlignment="1">
      <alignment/>
    </xf>
    <xf numFmtId="0" fontId="2" fillId="58" borderId="0" xfId="1821" applyFill="1">
      <alignment/>
      <protection/>
    </xf>
    <xf numFmtId="0" fontId="0" fillId="58" borderId="0" xfId="0" applyFill="1" applyBorder="1" applyAlignment="1">
      <alignment/>
    </xf>
    <xf numFmtId="0" fontId="43" fillId="58" borderId="0" xfId="1821" applyFont="1" applyFill="1">
      <alignment/>
      <protection/>
    </xf>
    <xf numFmtId="0" fontId="99" fillId="58" borderId="0" xfId="1821" applyFont="1" applyFill="1">
      <alignment/>
      <protection/>
    </xf>
    <xf numFmtId="49" fontId="100" fillId="58" borderId="0" xfId="1821" applyNumberFormat="1" applyFont="1" applyFill="1">
      <alignment/>
      <protection/>
    </xf>
    <xf numFmtId="0" fontId="100" fillId="58" borderId="22" xfId="1821" applyFont="1" applyFill="1" applyBorder="1" applyAlignment="1" applyProtection="1" quotePrefix="1">
      <alignment horizontal="left"/>
      <protection/>
    </xf>
    <xf numFmtId="0" fontId="100" fillId="58" borderId="22" xfId="1821" applyFont="1" applyFill="1" applyBorder="1" applyAlignment="1" applyProtection="1">
      <alignment horizontal="left"/>
      <protection/>
    </xf>
    <xf numFmtId="0" fontId="43" fillId="58" borderId="23" xfId="1821" applyFont="1" applyFill="1" applyBorder="1">
      <alignment/>
      <protection/>
    </xf>
    <xf numFmtId="0" fontId="99" fillId="58" borderId="23" xfId="1821" applyFont="1" applyFill="1" applyBorder="1">
      <alignment/>
      <protection/>
    </xf>
    <xf numFmtId="172" fontId="42" fillId="58" borderId="23" xfId="1657" applyFont="1" applyFill="1" applyBorder="1" applyAlignment="1">
      <alignment/>
    </xf>
    <xf numFmtId="173" fontId="42" fillId="58" borderId="23" xfId="1657" applyNumberFormat="1" applyFont="1" applyFill="1" applyBorder="1" applyAlignment="1">
      <alignment/>
    </xf>
    <xf numFmtId="0" fontId="43" fillId="58" borderId="0" xfId="0" applyFont="1" applyFill="1" applyBorder="1" applyAlignment="1">
      <alignment/>
    </xf>
    <xf numFmtId="172" fontId="46" fillId="58" borderId="24" xfId="1657" applyFont="1" applyFill="1" applyBorder="1" applyAlignment="1">
      <alignment/>
    </xf>
    <xf numFmtId="0" fontId="43" fillId="58" borderId="0" xfId="0" applyFont="1" applyFill="1" applyAlignment="1">
      <alignment/>
    </xf>
    <xf numFmtId="0" fontId="99" fillId="58" borderId="0" xfId="0" applyFont="1" applyFill="1" applyAlignment="1">
      <alignment/>
    </xf>
    <xf numFmtId="173" fontId="51" fillId="58" borderId="25" xfId="1821" applyNumberFormat="1" applyFont="1" applyFill="1" applyBorder="1" applyAlignment="1" applyProtection="1">
      <alignment horizontal="right"/>
      <protection/>
    </xf>
    <xf numFmtId="0" fontId="42" fillId="58" borderId="0" xfId="1821" applyFont="1" applyFill="1">
      <alignment/>
      <protection/>
    </xf>
    <xf numFmtId="0" fontId="51" fillId="58" borderId="22" xfId="1821" applyNumberFormat="1" applyFont="1" applyFill="1" applyBorder="1" applyAlignment="1">
      <alignment horizontal="center"/>
      <protection/>
    </xf>
    <xf numFmtId="173" fontId="51" fillId="58" borderId="22" xfId="1821" applyNumberFormat="1" applyFont="1" applyFill="1" applyBorder="1" applyAlignment="1" applyProtection="1">
      <alignment horizontal="right"/>
      <protection/>
    </xf>
    <xf numFmtId="173" fontId="51" fillId="58" borderId="26" xfId="1821" applyNumberFormat="1" applyFont="1" applyFill="1" applyBorder="1" applyAlignment="1" applyProtection="1">
      <alignment horizontal="right"/>
      <protection/>
    </xf>
    <xf numFmtId="173" fontId="42" fillId="58" borderId="22" xfId="1821" applyNumberFormat="1" applyFont="1" applyFill="1" applyBorder="1" applyAlignment="1" applyProtection="1">
      <alignment horizontal="right"/>
      <protection/>
    </xf>
    <xf numFmtId="173" fontId="42" fillId="58" borderId="26" xfId="1821" applyNumberFormat="1" applyFont="1" applyFill="1" applyBorder="1" applyAlignment="1" applyProtection="1">
      <alignment horizontal="right"/>
      <protection/>
    </xf>
    <xf numFmtId="0" fontId="101" fillId="58" borderId="22" xfId="0" applyFont="1" applyFill="1" applyBorder="1" applyAlignment="1" applyProtection="1" quotePrefix="1">
      <alignment horizontal="left"/>
      <protection/>
    </xf>
    <xf numFmtId="0" fontId="42" fillId="10" borderId="0" xfId="1821" applyFont="1" applyFill="1">
      <alignment/>
      <protection/>
    </xf>
    <xf numFmtId="0" fontId="45" fillId="59" borderId="27" xfId="1821" applyFont="1" applyFill="1" applyBorder="1" applyAlignment="1">
      <alignment horizontal="center" vertical="center"/>
      <protection/>
    </xf>
    <xf numFmtId="0" fontId="50" fillId="59" borderId="27" xfId="1821" applyFont="1" applyFill="1" applyBorder="1" applyAlignment="1">
      <alignment horizontal="center" vertical="center"/>
      <protection/>
    </xf>
    <xf numFmtId="0" fontId="45" fillId="59" borderId="0" xfId="1821" applyFont="1" applyFill="1" applyBorder="1" applyAlignment="1">
      <alignment horizontal="center" vertical="center"/>
      <protection/>
    </xf>
    <xf numFmtId="0" fontId="50" fillId="59" borderId="0"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horizontal="center" vertical="center" wrapText="1"/>
      <protection/>
    </xf>
    <xf numFmtId="0" fontId="50" fillId="59" borderId="23" xfId="1821" applyNumberFormat="1" applyFont="1" applyFill="1" applyBorder="1" applyAlignment="1" applyProtection="1">
      <alignment horizontal="center" vertical="center" wrapText="1"/>
      <protection/>
    </xf>
    <xf numFmtId="0" fontId="46" fillId="59" borderId="23" xfId="1821" applyFont="1" applyFill="1" applyBorder="1" applyAlignment="1">
      <alignment horizontal="center" vertical="center"/>
      <protection/>
    </xf>
    <xf numFmtId="0" fontId="50" fillId="59" borderId="23"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vertical="center" wrapText="1"/>
      <protection/>
    </xf>
    <xf numFmtId="0" fontId="50" fillId="59" borderId="28" xfId="1821" applyNumberFormat="1" applyFont="1" applyFill="1" applyBorder="1" applyAlignment="1" applyProtection="1">
      <alignment horizontal="center" vertical="center" wrapText="1"/>
      <protection/>
    </xf>
    <xf numFmtId="0" fontId="51" fillId="59" borderId="22" xfId="1821" applyNumberFormat="1" applyFont="1" applyFill="1" applyBorder="1" applyAlignment="1" quotePrefix="1">
      <alignment horizontal="left"/>
      <protection/>
    </xf>
    <xf numFmtId="173" fontId="51" fillId="59" borderId="25" xfId="1821" applyNumberFormat="1" applyFont="1" applyFill="1" applyBorder="1" applyAlignment="1" applyProtection="1">
      <alignment horizontal="right"/>
      <protection/>
    </xf>
    <xf numFmtId="0" fontId="101" fillId="60" borderId="22" xfId="0" applyFont="1" applyFill="1" applyBorder="1" applyAlignment="1" applyProtection="1" quotePrefix="1">
      <alignment horizontal="left"/>
      <protection/>
    </xf>
    <xf numFmtId="173" fontId="42" fillId="60" borderId="22" xfId="1821" applyNumberFormat="1" applyFont="1" applyFill="1" applyBorder="1" applyAlignment="1" applyProtection="1">
      <alignment horizontal="right"/>
      <protection/>
    </xf>
    <xf numFmtId="173" fontId="51" fillId="0" borderId="25" xfId="1821" applyNumberFormat="1" applyFont="1" applyFill="1" applyBorder="1" applyAlignment="1" applyProtection="1">
      <alignment horizontal="right"/>
      <protection/>
    </xf>
    <xf numFmtId="173" fontId="51" fillId="0" borderId="22" xfId="1821" applyNumberFormat="1" applyFont="1" applyFill="1" applyBorder="1" applyAlignment="1" applyProtection="1">
      <alignment horizontal="right"/>
      <protection/>
    </xf>
    <xf numFmtId="173" fontId="42" fillId="0" borderId="25" xfId="1821" applyNumberFormat="1" applyFont="1" applyFill="1" applyBorder="1" applyAlignment="1" applyProtection="1">
      <alignment horizontal="right"/>
      <protection/>
    </xf>
    <xf numFmtId="0" fontId="50" fillId="59" borderId="28" xfId="1821" applyNumberFormat="1" applyFont="1" applyFill="1" applyBorder="1" applyAlignment="1" applyProtection="1">
      <alignment horizontal="center" vertical="center" wrapText="1"/>
      <protection/>
    </xf>
    <xf numFmtId="0" fontId="43" fillId="58" borderId="0" xfId="1821" applyFont="1" applyFill="1" applyBorder="1">
      <alignment/>
      <protection/>
    </xf>
    <xf numFmtId="0" fontId="44" fillId="0" borderId="0" xfId="1821" applyFont="1" applyFill="1" applyBorder="1" applyAlignment="1" applyProtection="1" quotePrefix="1">
      <alignment horizontal="left" vertical="center" wrapText="1"/>
      <protection/>
    </xf>
    <xf numFmtId="0" fontId="43" fillId="0" borderId="0" xfId="0" applyFont="1" applyFill="1" applyBorder="1" applyAlignment="1">
      <alignment/>
    </xf>
    <xf numFmtId="0" fontId="44" fillId="58" borderId="0" xfId="1821" applyFont="1" applyFill="1" applyBorder="1" applyAlignment="1" applyProtection="1" quotePrefix="1">
      <alignment horizontal="left" vertical="center" wrapText="1"/>
      <protection/>
    </xf>
    <xf numFmtId="0" fontId="47" fillId="58" borderId="0" xfId="1603" applyNumberFormat="1" applyFont="1" applyFill="1" applyBorder="1" applyAlignment="1" applyProtection="1" quotePrefix="1">
      <alignment horizontal="justify" wrapText="1"/>
      <protection/>
    </xf>
    <xf numFmtId="0" fontId="44" fillId="58" borderId="0" xfId="1821" applyFont="1" applyFill="1" applyBorder="1" applyAlignment="1" applyProtection="1" quotePrefix="1">
      <alignment horizontal="left" vertical="center" wrapText="1"/>
      <protection/>
    </xf>
    <xf numFmtId="0" fontId="50" fillId="59" borderId="23" xfId="1821" applyNumberFormat="1" applyFont="1" applyFill="1" applyBorder="1" applyAlignment="1" applyProtection="1">
      <alignment horizontal="center" vertical="center" wrapText="1"/>
      <protection/>
    </xf>
    <xf numFmtId="0" fontId="44" fillId="58" borderId="27" xfId="1821" applyFont="1" applyFill="1" applyBorder="1" applyAlignment="1" applyProtection="1" quotePrefix="1">
      <alignment horizontal="left" vertical="center" wrapText="1"/>
      <protection/>
    </xf>
    <xf numFmtId="0" fontId="44" fillId="0" borderId="0" xfId="1821" applyFont="1" applyFill="1" applyBorder="1" applyAlignment="1" applyProtection="1" quotePrefix="1">
      <alignment horizontal="left" vertical="center" wrapText="1"/>
      <protection/>
    </xf>
    <xf numFmtId="0" fontId="48" fillId="58" borderId="0" xfId="1821" applyFont="1" applyFill="1" applyBorder="1" applyAlignment="1">
      <alignment horizontal="center" vertical="center" wrapText="1"/>
      <protection/>
    </xf>
    <xf numFmtId="0" fontId="48" fillId="58" borderId="0" xfId="1821" applyFont="1" applyFill="1" applyBorder="1" applyAlignment="1">
      <alignment horizontal="center" vertical="center"/>
      <protection/>
    </xf>
    <xf numFmtId="0" fontId="48" fillId="58" borderId="0" xfId="1821" applyFont="1" applyFill="1" applyBorder="1" applyAlignment="1" quotePrefix="1">
      <alignment horizontal="center" vertical="center"/>
      <protection/>
    </xf>
    <xf numFmtId="0" fontId="48" fillId="58" borderId="23" xfId="1821" applyFont="1" applyFill="1" applyBorder="1" applyAlignment="1" quotePrefix="1">
      <alignment horizontal="center" vertical="center"/>
      <protection/>
    </xf>
    <xf numFmtId="0" fontId="50" fillId="59" borderId="28" xfId="1821" applyFont="1" applyFill="1" applyBorder="1" applyAlignment="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partados.hacienda.gob.mx/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3"/>
  <sheetViews>
    <sheetView tabSelected="1" zoomScale="110" zoomScaleNormal="110" zoomScalePageLayoutView="0" workbookViewId="0" topLeftCell="A1">
      <selection activeCell="C2" sqref="C2:V2"/>
    </sheetView>
  </sheetViews>
  <sheetFormatPr defaultColWidth="0" defaultRowHeight="0" customHeight="1" zeroHeight="1"/>
  <cols>
    <col min="1" max="1" width="0.9921875" style="3" customWidth="1"/>
    <col min="2" max="2" width="0.9921875" style="4" customWidth="1"/>
    <col min="3" max="3" width="16.7109375" style="3" customWidth="1"/>
    <col min="4" max="4" width="12.7109375" style="3" bestFit="1" customWidth="1"/>
    <col min="5" max="5" width="2.421875" style="3" customWidth="1"/>
    <col min="6" max="6" width="10.00390625" style="3" customWidth="1"/>
    <col min="7" max="7" width="2.421875" style="3" customWidth="1"/>
    <col min="8" max="8" width="9.57421875" style="3" customWidth="1"/>
    <col min="9" max="9" width="14.421875" style="3" bestFit="1" customWidth="1"/>
    <col min="10" max="10" width="13.00390625" style="3" bestFit="1" customWidth="1"/>
    <col min="11" max="11" width="9.7109375" style="3" customWidth="1"/>
    <col min="12" max="12" width="2.00390625" style="3" customWidth="1"/>
    <col min="13" max="13" width="12.28125" style="3" customWidth="1"/>
    <col min="14" max="14" width="2.00390625" style="3" bestFit="1" customWidth="1"/>
    <col min="15" max="15" width="10.00390625" style="3" customWidth="1"/>
    <col min="16" max="16" width="2.421875" style="3" customWidth="1"/>
    <col min="17" max="17" width="9.57421875" style="3" customWidth="1"/>
    <col min="18" max="18" width="14.421875" style="3" bestFit="1" customWidth="1"/>
    <col min="19" max="19" width="12.7109375" style="3" bestFit="1" customWidth="1"/>
    <col min="20" max="20" width="9.7109375" style="3" customWidth="1"/>
    <col min="21" max="21" width="2.00390625" style="3" customWidth="1"/>
    <col min="22" max="22" width="12.140625" style="3" customWidth="1"/>
    <col min="23" max="30" width="11.421875" style="3" hidden="1" customWidth="1"/>
    <col min="31" max="16384" width="11.421875" style="1" hidden="1" customWidth="1"/>
  </cols>
  <sheetData>
    <row r="1" spans="2:22" s="3" customFormat="1" ht="34.5" customHeight="1">
      <c r="B1" s="4"/>
      <c r="C1" s="52" t="s">
        <v>34</v>
      </c>
      <c r="D1" s="53"/>
      <c r="E1" s="53"/>
      <c r="F1" s="53"/>
      <c r="G1" s="53"/>
      <c r="H1" s="53"/>
      <c r="I1" s="53"/>
      <c r="J1" s="53"/>
      <c r="K1" s="53"/>
      <c r="L1" s="53"/>
      <c r="M1" s="53"/>
      <c r="N1" s="53"/>
      <c r="O1" s="53"/>
      <c r="P1" s="53"/>
      <c r="Q1" s="53"/>
      <c r="R1" s="53"/>
      <c r="S1" s="53"/>
      <c r="T1" s="53"/>
      <c r="U1" s="53"/>
      <c r="V1" s="53"/>
    </row>
    <row r="2" spans="2:22" s="3" customFormat="1" ht="18" customHeight="1">
      <c r="B2" s="4"/>
      <c r="C2" s="54" t="s">
        <v>48</v>
      </c>
      <c r="D2" s="54"/>
      <c r="E2" s="54"/>
      <c r="F2" s="54"/>
      <c r="G2" s="54"/>
      <c r="H2" s="54"/>
      <c r="I2" s="54"/>
      <c r="J2" s="54"/>
      <c r="K2" s="54"/>
      <c r="L2" s="54"/>
      <c r="M2" s="54"/>
      <c r="N2" s="54"/>
      <c r="O2" s="54"/>
      <c r="P2" s="54"/>
      <c r="Q2" s="54"/>
      <c r="R2" s="54"/>
      <c r="S2" s="54"/>
      <c r="T2" s="54"/>
      <c r="U2" s="54"/>
      <c r="V2" s="54"/>
    </row>
    <row r="3" spans="2:22" s="3" customFormat="1" ht="18" customHeight="1" thickBot="1">
      <c r="B3" s="4"/>
      <c r="C3" s="55" t="s">
        <v>0</v>
      </c>
      <c r="D3" s="55"/>
      <c r="E3" s="55"/>
      <c r="F3" s="55"/>
      <c r="G3" s="55"/>
      <c r="H3" s="55"/>
      <c r="I3" s="55"/>
      <c r="J3" s="55"/>
      <c r="K3" s="55"/>
      <c r="L3" s="55"/>
      <c r="M3" s="55"/>
      <c r="N3" s="55"/>
      <c r="O3" s="55"/>
      <c r="P3" s="55"/>
      <c r="Q3" s="55"/>
      <c r="R3" s="55"/>
      <c r="S3" s="55"/>
      <c r="T3" s="55"/>
      <c r="U3" s="55"/>
      <c r="V3" s="55"/>
    </row>
    <row r="4" spans="2:22" s="3" customFormat="1" ht="19.5" customHeight="1" thickBot="1">
      <c r="B4" s="4"/>
      <c r="C4" s="25"/>
      <c r="D4" s="26"/>
      <c r="E4" s="26"/>
      <c r="F4" s="56" t="s">
        <v>33</v>
      </c>
      <c r="G4" s="56"/>
      <c r="H4" s="56"/>
      <c r="I4" s="56"/>
      <c r="J4" s="56"/>
      <c r="K4" s="56"/>
      <c r="L4" s="56"/>
      <c r="M4" s="56"/>
      <c r="N4" s="26"/>
      <c r="O4" s="56" t="s">
        <v>35</v>
      </c>
      <c r="P4" s="56"/>
      <c r="Q4" s="56"/>
      <c r="R4" s="56"/>
      <c r="S4" s="56"/>
      <c r="T4" s="56"/>
      <c r="U4" s="56"/>
      <c r="V4" s="56"/>
    </row>
    <row r="5" spans="2:22" s="3" customFormat="1" ht="30" customHeight="1" thickBot="1">
      <c r="B5" s="4"/>
      <c r="C5" s="27"/>
      <c r="D5" s="28" t="s">
        <v>1</v>
      </c>
      <c r="E5" s="28"/>
      <c r="F5" s="32"/>
      <c r="G5" s="28"/>
      <c r="H5" s="49" t="s">
        <v>28</v>
      </c>
      <c r="I5" s="49"/>
      <c r="J5" s="49"/>
      <c r="K5" s="49"/>
      <c r="L5" s="29"/>
      <c r="M5" s="30" t="s">
        <v>29</v>
      </c>
      <c r="N5" s="29"/>
      <c r="O5" s="30"/>
      <c r="P5" s="29"/>
      <c r="Q5" s="49" t="s">
        <v>28</v>
      </c>
      <c r="R5" s="49"/>
      <c r="S5" s="49"/>
      <c r="T5" s="49"/>
      <c r="U5" s="29"/>
      <c r="V5" s="30" t="s">
        <v>29</v>
      </c>
    </row>
    <row r="6" spans="2:22" s="3" customFormat="1" ht="27" customHeight="1" thickBot="1">
      <c r="B6" s="4"/>
      <c r="C6" s="31"/>
      <c r="D6" s="32"/>
      <c r="E6" s="32"/>
      <c r="F6" s="30" t="s">
        <v>1</v>
      </c>
      <c r="G6" s="30"/>
      <c r="H6" s="32" t="s">
        <v>30</v>
      </c>
      <c r="I6" s="32" t="s">
        <v>2</v>
      </c>
      <c r="J6" s="32" t="s">
        <v>3</v>
      </c>
      <c r="K6" s="30" t="s">
        <v>4</v>
      </c>
      <c r="L6" s="33"/>
      <c r="M6" s="34" t="s">
        <v>38</v>
      </c>
      <c r="N6" s="29"/>
      <c r="O6" s="42" t="s">
        <v>32</v>
      </c>
      <c r="P6" s="30"/>
      <c r="Q6" s="32" t="s">
        <v>30</v>
      </c>
      <c r="R6" s="32" t="s">
        <v>2</v>
      </c>
      <c r="S6" s="32" t="s">
        <v>3</v>
      </c>
      <c r="T6" s="30" t="s">
        <v>4</v>
      </c>
      <c r="U6" s="33"/>
      <c r="V6" s="34" t="s">
        <v>4</v>
      </c>
    </row>
    <row r="7" spans="1:22" s="3" customFormat="1" ht="7.5" customHeight="1">
      <c r="A7" s="4"/>
      <c r="B7" s="4"/>
      <c r="C7" s="13"/>
      <c r="D7" s="13"/>
      <c r="E7" s="13"/>
      <c r="F7" s="13"/>
      <c r="G7" s="13"/>
      <c r="H7" s="13"/>
      <c r="I7" s="13"/>
      <c r="J7" s="13"/>
      <c r="K7" s="13"/>
      <c r="L7" s="13"/>
      <c r="M7" s="13"/>
      <c r="N7" s="13"/>
      <c r="O7" s="13"/>
      <c r="P7" s="13"/>
      <c r="Q7" s="13"/>
      <c r="R7" s="13"/>
      <c r="S7" s="13"/>
      <c r="T7" s="13"/>
      <c r="U7" s="13"/>
      <c r="V7" s="13"/>
    </row>
    <row r="8" spans="1:22" s="17" customFormat="1" ht="12" customHeight="1">
      <c r="A8" s="3"/>
      <c r="B8" s="4"/>
      <c r="C8" s="35" t="s">
        <v>5</v>
      </c>
      <c r="D8" s="36">
        <f>+F8+O8</f>
        <v>531821.9827228938</v>
      </c>
      <c r="E8" s="39"/>
      <c r="F8" s="36">
        <f>+H8+M8</f>
        <v>478137.8014804353</v>
      </c>
      <c r="G8" s="39"/>
      <c r="H8" s="36">
        <f>+I8+J8+K8</f>
        <v>424446.6931344641</v>
      </c>
      <c r="I8" s="36">
        <f>+SUM(I10:I41)</f>
        <v>398592.0420705941</v>
      </c>
      <c r="J8" s="36">
        <f>+SUM(J10:J41)</f>
        <v>10094.813106829999</v>
      </c>
      <c r="K8" s="36">
        <f>+SUM(K10:K41)</f>
        <v>15759.83795704</v>
      </c>
      <c r="L8" s="39"/>
      <c r="M8" s="36">
        <f>+SUM(M10:M41)</f>
        <v>53691.10834597121</v>
      </c>
      <c r="N8" s="39"/>
      <c r="O8" s="36">
        <f>+Q8+V8</f>
        <v>53684.1812424585</v>
      </c>
      <c r="P8" s="39"/>
      <c r="Q8" s="36">
        <f>+R8+S8+T8</f>
        <v>53684.1812424585</v>
      </c>
      <c r="R8" s="36">
        <f>+SUM(R10:R41)</f>
        <v>49704.86250988725</v>
      </c>
      <c r="S8" s="36">
        <f>+SUM(S10:S41)</f>
        <v>1438.2631925199998</v>
      </c>
      <c r="T8" s="36">
        <f>+SUM(T10:T41)</f>
        <v>2541.0555400512503</v>
      </c>
      <c r="U8" s="39"/>
      <c r="V8" s="36">
        <f>+SUM(V10:V41)</f>
        <v>0</v>
      </c>
    </row>
    <row r="9" spans="1:22" s="17" customFormat="1" ht="1.5" customHeight="1">
      <c r="A9" s="3"/>
      <c r="B9" s="4"/>
      <c r="C9" s="18"/>
      <c r="D9" s="16"/>
      <c r="E9" s="40"/>
      <c r="F9" s="40"/>
      <c r="G9" s="40"/>
      <c r="H9" s="19"/>
      <c r="I9" s="19"/>
      <c r="J9" s="19"/>
      <c r="K9" s="19"/>
      <c r="L9" s="40"/>
      <c r="M9" s="20"/>
      <c r="N9" s="40"/>
      <c r="O9" s="40"/>
      <c r="P9" s="40"/>
      <c r="Q9" s="19"/>
      <c r="R9" s="21"/>
      <c r="S9" s="21"/>
      <c r="T9" s="22"/>
      <c r="U9" s="40"/>
      <c r="V9" s="22"/>
    </row>
    <row r="10" spans="1:22" s="17" customFormat="1" ht="12" customHeight="1">
      <c r="A10" s="5"/>
      <c r="B10" s="6"/>
      <c r="C10" s="23" t="s">
        <v>40</v>
      </c>
      <c r="D10" s="21">
        <f aca="true" t="shared" si="0" ref="D10:D41">+F10+O10</f>
        <v>3032.8388157599998</v>
      </c>
      <c r="E10" s="41"/>
      <c r="F10" s="21">
        <f>+H10+M10</f>
        <v>2767.8688527199997</v>
      </c>
      <c r="G10" s="41"/>
      <c r="H10" s="21">
        <f>+I10+J10+K10</f>
        <v>2767.8688527199997</v>
      </c>
      <c r="I10" s="21">
        <v>2724.6448604099996</v>
      </c>
      <c r="J10" s="21">
        <v>43.223992310000014</v>
      </c>
      <c r="K10" s="21">
        <v>0</v>
      </c>
      <c r="L10" s="41"/>
      <c r="M10" s="21">
        <v>0</v>
      </c>
      <c r="N10" s="41"/>
      <c r="O10" s="21">
        <f>+Q10+V10</f>
        <v>264.96996304</v>
      </c>
      <c r="P10" s="41"/>
      <c r="Q10" s="21">
        <f>+R10+S10+T10</f>
        <v>264.96996304</v>
      </c>
      <c r="R10" s="21">
        <v>234.93047705999996</v>
      </c>
      <c r="S10" s="21">
        <v>30.039485980000002</v>
      </c>
      <c r="T10" s="21">
        <v>0</v>
      </c>
      <c r="U10" s="41"/>
      <c r="V10" s="21">
        <v>0</v>
      </c>
    </row>
    <row r="11" spans="1:22" s="17" customFormat="1" ht="12" customHeight="1">
      <c r="A11" s="5"/>
      <c r="B11" s="7"/>
      <c r="C11" s="37" t="s">
        <v>6</v>
      </c>
      <c r="D11" s="38">
        <f t="shared" si="0"/>
        <v>17605.391705</v>
      </c>
      <c r="E11" s="41"/>
      <c r="F11" s="38">
        <f aca="true" t="shared" si="1" ref="F11:F41">+H11+M11</f>
        <v>12949.485168</v>
      </c>
      <c r="G11" s="41"/>
      <c r="H11" s="38">
        <f aca="true" t="shared" si="2" ref="H11:H41">+I11+J11+K11</f>
        <v>12949.485168</v>
      </c>
      <c r="I11" s="38">
        <v>12010.978217</v>
      </c>
      <c r="J11" s="38">
        <v>0</v>
      </c>
      <c r="K11" s="38">
        <v>938.506951</v>
      </c>
      <c r="L11" s="41"/>
      <c r="M11" s="38">
        <v>0</v>
      </c>
      <c r="N11" s="41"/>
      <c r="O11" s="38">
        <f aca="true" t="shared" si="3" ref="O11:O41">+Q11+V11</f>
        <v>4655.906537</v>
      </c>
      <c r="P11" s="41"/>
      <c r="Q11" s="38">
        <f>+R11+S11+T11</f>
        <v>4655.906537</v>
      </c>
      <c r="R11" s="38">
        <v>4582.832009</v>
      </c>
      <c r="S11" s="38">
        <v>0</v>
      </c>
      <c r="T11" s="38">
        <v>73.074528</v>
      </c>
      <c r="U11" s="41"/>
      <c r="V11" s="38">
        <v>0</v>
      </c>
    </row>
    <row r="12" spans="1:22" s="17" customFormat="1" ht="12" customHeight="1">
      <c r="A12" s="5"/>
      <c r="B12" s="7"/>
      <c r="C12" s="23" t="s">
        <v>7</v>
      </c>
      <c r="D12" s="21">
        <f t="shared" si="0"/>
        <v>2302.42417366</v>
      </c>
      <c r="E12" s="41"/>
      <c r="F12" s="21">
        <f t="shared" si="1"/>
        <v>1593.89533819</v>
      </c>
      <c r="G12" s="41"/>
      <c r="H12" s="21">
        <f t="shared" si="2"/>
        <v>1593.89533819</v>
      </c>
      <c r="I12" s="21">
        <v>1587.66632822</v>
      </c>
      <c r="J12" s="21">
        <v>0</v>
      </c>
      <c r="K12" s="21">
        <v>6.22900997</v>
      </c>
      <c r="L12" s="41"/>
      <c r="M12" s="21">
        <v>0</v>
      </c>
      <c r="N12" s="41"/>
      <c r="O12" s="21">
        <f t="shared" si="3"/>
        <v>708.5288354700001</v>
      </c>
      <c r="P12" s="41"/>
      <c r="Q12" s="21">
        <f aca="true" t="shared" si="4" ref="Q12:Q41">+R12+S12+T12</f>
        <v>708.5288354700001</v>
      </c>
      <c r="R12" s="21">
        <v>619.83776479</v>
      </c>
      <c r="S12" s="21">
        <v>0</v>
      </c>
      <c r="T12" s="21">
        <v>88.69107068000001</v>
      </c>
      <c r="U12" s="41"/>
      <c r="V12" s="21">
        <v>0</v>
      </c>
    </row>
    <row r="13" spans="1:22" s="17" customFormat="1" ht="12" customHeight="1">
      <c r="A13" s="5"/>
      <c r="B13" s="6"/>
      <c r="C13" s="37" t="s">
        <v>8</v>
      </c>
      <c r="D13" s="38">
        <f t="shared" si="0"/>
        <v>1514.46070948</v>
      </c>
      <c r="E13" s="41"/>
      <c r="F13" s="38">
        <f t="shared" si="1"/>
        <v>1084.08387807</v>
      </c>
      <c r="G13" s="41"/>
      <c r="H13" s="38">
        <f t="shared" si="2"/>
        <v>1084.08387807</v>
      </c>
      <c r="I13" s="38">
        <v>1080.5241560700001</v>
      </c>
      <c r="J13" s="38">
        <v>0</v>
      </c>
      <c r="K13" s="38">
        <v>3.559722</v>
      </c>
      <c r="L13" s="41"/>
      <c r="M13" s="38">
        <v>0</v>
      </c>
      <c r="N13" s="41"/>
      <c r="O13" s="38">
        <f t="shared" si="3"/>
        <v>430.37683140999997</v>
      </c>
      <c r="P13" s="41"/>
      <c r="Q13" s="38">
        <f t="shared" si="4"/>
        <v>430.37683140999997</v>
      </c>
      <c r="R13" s="38">
        <v>430.37683140999997</v>
      </c>
      <c r="S13" s="38">
        <v>0</v>
      </c>
      <c r="T13" s="38">
        <v>0</v>
      </c>
      <c r="U13" s="41"/>
      <c r="V13" s="38">
        <v>0</v>
      </c>
    </row>
    <row r="14" spans="1:22" s="17" customFormat="1" ht="12" customHeight="1">
      <c r="A14" s="5"/>
      <c r="B14" s="6"/>
      <c r="C14" s="23" t="s">
        <v>31</v>
      </c>
      <c r="D14" s="21">
        <f t="shared" si="0"/>
        <v>37777.26377280987</v>
      </c>
      <c r="E14" s="41"/>
      <c r="F14" s="21">
        <f t="shared" si="1"/>
        <v>37302.60996016987</v>
      </c>
      <c r="G14" s="41"/>
      <c r="H14" s="21">
        <f t="shared" si="2"/>
        <v>37302.60996016987</v>
      </c>
      <c r="I14" s="21">
        <v>36639.27662516987</v>
      </c>
      <c r="J14" s="21">
        <v>0</v>
      </c>
      <c r="K14" s="21">
        <v>663.333335</v>
      </c>
      <c r="L14" s="41"/>
      <c r="M14" s="21">
        <v>0</v>
      </c>
      <c r="N14" s="41"/>
      <c r="O14" s="21">
        <f t="shared" si="3"/>
        <v>474.6538126400001</v>
      </c>
      <c r="P14" s="41"/>
      <c r="Q14" s="21">
        <f t="shared" si="4"/>
        <v>474.6538126400001</v>
      </c>
      <c r="R14" s="21">
        <v>474.6538126400001</v>
      </c>
      <c r="S14" s="21">
        <v>0</v>
      </c>
      <c r="T14" s="21">
        <v>0</v>
      </c>
      <c r="U14" s="41"/>
      <c r="V14" s="21">
        <v>0</v>
      </c>
    </row>
    <row r="15" spans="1:22" s="17" customFormat="1" ht="12" customHeight="1">
      <c r="A15" s="5"/>
      <c r="B15" s="6"/>
      <c r="C15" s="37" t="s">
        <v>9</v>
      </c>
      <c r="D15" s="38">
        <f t="shared" si="0"/>
        <v>3243.3166644200005</v>
      </c>
      <c r="E15" s="41"/>
      <c r="F15" s="38">
        <f t="shared" si="1"/>
        <v>2910.2669096700006</v>
      </c>
      <c r="G15" s="41"/>
      <c r="H15" s="38">
        <f t="shared" si="2"/>
        <v>2910.2669096700006</v>
      </c>
      <c r="I15" s="38">
        <v>2274.2211116700005</v>
      </c>
      <c r="J15" s="38">
        <v>0</v>
      </c>
      <c r="K15" s="38">
        <v>636.045798</v>
      </c>
      <c r="L15" s="41"/>
      <c r="M15" s="38">
        <v>0</v>
      </c>
      <c r="N15" s="41"/>
      <c r="O15" s="38">
        <f t="shared" si="3"/>
        <v>333.04975475000003</v>
      </c>
      <c r="P15" s="41"/>
      <c r="Q15" s="38">
        <f t="shared" si="4"/>
        <v>333.04975475000003</v>
      </c>
      <c r="R15" s="38">
        <v>313.58769543000005</v>
      </c>
      <c r="S15" s="38">
        <v>19.46205932</v>
      </c>
      <c r="T15" s="38">
        <v>0</v>
      </c>
      <c r="U15" s="41"/>
      <c r="V15" s="38">
        <v>0</v>
      </c>
    </row>
    <row r="16" spans="1:22" s="17" customFormat="1" ht="12" customHeight="1">
      <c r="A16" s="5"/>
      <c r="B16" s="6"/>
      <c r="C16" s="23" t="s">
        <v>25</v>
      </c>
      <c r="D16" s="21">
        <f t="shared" si="0"/>
        <v>18808.1593426823</v>
      </c>
      <c r="E16" s="41"/>
      <c r="F16" s="21">
        <f t="shared" si="1"/>
        <v>17948.392826393298</v>
      </c>
      <c r="G16" s="41"/>
      <c r="H16" s="21">
        <f t="shared" si="2"/>
        <v>11734.417779899999</v>
      </c>
      <c r="I16" s="21">
        <v>11081.70691057</v>
      </c>
      <c r="J16" s="21">
        <v>652.71086933</v>
      </c>
      <c r="K16" s="21">
        <v>0</v>
      </c>
      <c r="L16" s="41"/>
      <c r="M16" s="21">
        <v>6213.975046493298</v>
      </c>
      <c r="N16" s="41"/>
      <c r="O16" s="21">
        <f t="shared" si="3"/>
        <v>859.7665162889999</v>
      </c>
      <c r="P16" s="41"/>
      <c r="Q16" s="21">
        <f t="shared" si="4"/>
        <v>859.7665162889999</v>
      </c>
      <c r="R16" s="21">
        <v>859.7665162889999</v>
      </c>
      <c r="S16" s="21">
        <v>0</v>
      </c>
      <c r="T16" s="21">
        <v>0</v>
      </c>
      <c r="U16" s="41"/>
      <c r="V16" s="21">
        <v>0</v>
      </c>
    </row>
    <row r="17" spans="1:22" s="17" customFormat="1" ht="12" customHeight="1">
      <c r="A17" s="5"/>
      <c r="B17" s="6"/>
      <c r="C17" s="37" t="s">
        <v>41</v>
      </c>
      <c r="D17" s="38">
        <f t="shared" si="0"/>
        <v>42175.91365598601</v>
      </c>
      <c r="E17" s="41"/>
      <c r="F17" s="38">
        <f t="shared" si="1"/>
        <v>41822.079052656016</v>
      </c>
      <c r="G17" s="41"/>
      <c r="H17" s="38">
        <f t="shared" si="2"/>
        <v>26329.00469819</v>
      </c>
      <c r="I17" s="38">
        <v>26329.00469819</v>
      </c>
      <c r="J17" s="38">
        <v>0</v>
      </c>
      <c r="K17" s="38">
        <v>0</v>
      </c>
      <c r="L17" s="41"/>
      <c r="M17" s="38">
        <v>15493.074354466018</v>
      </c>
      <c r="N17" s="41"/>
      <c r="O17" s="38">
        <f t="shared" si="3"/>
        <v>353.83460333000005</v>
      </c>
      <c r="P17" s="41"/>
      <c r="Q17" s="38">
        <f t="shared" si="4"/>
        <v>353.83460333000005</v>
      </c>
      <c r="R17" s="38">
        <v>277.02800678000006</v>
      </c>
      <c r="S17" s="38">
        <v>76.80659655000001</v>
      </c>
      <c r="T17" s="38">
        <v>0</v>
      </c>
      <c r="U17" s="41"/>
      <c r="V17" s="38">
        <v>0</v>
      </c>
    </row>
    <row r="18" spans="1:22" s="17" customFormat="1" ht="12" customHeight="1">
      <c r="A18" s="5"/>
      <c r="B18" s="6"/>
      <c r="C18" s="23" t="s">
        <v>49</v>
      </c>
      <c r="D18" s="21">
        <f t="shared" si="0"/>
        <v>69682.70578903891</v>
      </c>
      <c r="E18" s="41"/>
      <c r="F18" s="21">
        <f t="shared" si="1"/>
        <v>69682.70578903891</v>
      </c>
      <c r="G18" s="41"/>
      <c r="H18" s="21">
        <f t="shared" si="2"/>
        <v>69682.70578903891</v>
      </c>
      <c r="I18" s="21">
        <v>69682.70578903891</v>
      </c>
      <c r="J18" s="21">
        <v>0</v>
      </c>
      <c r="K18" s="21">
        <v>0</v>
      </c>
      <c r="L18" s="41"/>
      <c r="M18" s="21">
        <v>0</v>
      </c>
      <c r="N18" s="41"/>
      <c r="O18" s="21">
        <f t="shared" si="3"/>
        <v>0</v>
      </c>
      <c r="P18" s="41"/>
      <c r="Q18" s="21">
        <f t="shared" si="4"/>
        <v>0</v>
      </c>
      <c r="R18" s="21">
        <v>0</v>
      </c>
      <c r="S18" s="21">
        <v>0</v>
      </c>
      <c r="T18" s="21">
        <v>0</v>
      </c>
      <c r="U18" s="41"/>
      <c r="V18" s="21">
        <v>0</v>
      </c>
    </row>
    <row r="19" spans="1:22" s="17" customFormat="1" ht="12" customHeight="1">
      <c r="A19" s="5"/>
      <c r="B19" s="6"/>
      <c r="C19" s="37" t="s">
        <v>10</v>
      </c>
      <c r="D19" s="38">
        <f t="shared" si="0"/>
        <v>7507.054431850001</v>
      </c>
      <c r="E19" s="41"/>
      <c r="F19" s="38">
        <f t="shared" si="1"/>
        <v>6483.332484750001</v>
      </c>
      <c r="G19" s="41"/>
      <c r="H19" s="38">
        <f t="shared" si="2"/>
        <v>6483.332484750001</v>
      </c>
      <c r="I19" s="38">
        <v>5470.351852520001</v>
      </c>
      <c r="J19" s="38">
        <v>1012.98063223</v>
      </c>
      <c r="K19" s="38">
        <v>0</v>
      </c>
      <c r="L19" s="41"/>
      <c r="M19" s="38">
        <v>0</v>
      </c>
      <c r="N19" s="41"/>
      <c r="O19" s="38">
        <f t="shared" si="3"/>
        <v>1023.7219470999999</v>
      </c>
      <c r="P19" s="41"/>
      <c r="Q19" s="38">
        <f t="shared" si="4"/>
        <v>1023.7219470999999</v>
      </c>
      <c r="R19" s="38">
        <v>911.7493867299999</v>
      </c>
      <c r="S19" s="38">
        <v>77.95387946000001</v>
      </c>
      <c r="T19" s="38">
        <v>34.01868090999999</v>
      </c>
      <c r="U19" s="41"/>
      <c r="V19" s="38">
        <v>0</v>
      </c>
    </row>
    <row r="20" spans="1:22" s="17" customFormat="1" ht="12" customHeight="1">
      <c r="A20" s="5"/>
      <c r="B20" s="6"/>
      <c r="C20" s="23" t="s">
        <v>46</v>
      </c>
      <c r="D20" s="21">
        <f t="shared" si="0"/>
        <v>6706.900702</v>
      </c>
      <c r="E20" s="41"/>
      <c r="F20" s="21">
        <f t="shared" si="1"/>
        <v>4587.12260832</v>
      </c>
      <c r="G20" s="41"/>
      <c r="H20" s="21">
        <f t="shared" si="2"/>
        <v>4587.12260832</v>
      </c>
      <c r="I20" s="21">
        <v>3515.8858404399994</v>
      </c>
      <c r="J20" s="21">
        <v>0</v>
      </c>
      <c r="K20" s="21">
        <v>1071.2367678800001</v>
      </c>
      <c r="L20" s="41"/>
      <c r="M20" s="21">
        <v>0</v>
      </c>
      <c r="N20" s="41"/>
      <c r="O20" s="21">
        <f t="shared" si="3"/>
        <v>2119.77809368</v>
      </c>
      <c r="P20" s="41"/>
      <c r="Q20" s="21">
        <f t="shared" si="4"/>
        <v>2119.77809368</v>
      </c>
      <c r="R20" s="21">
        <v>2119.77809368</v>
      </c>
      <c r="S20" s="21">
        <v>0</v>
      </c>
      <c r="T20" s="21">
        <v>0</v>
      </c>
      <c r="U20" s="41"/>
      <c r="V20" s="21">
        <v>0</v>
      </c>
    </row>
    <row r="21" spans="1:22" s="17" customFormat="1" ht="12" customHeight="1">
      <c r="A21" s="5"/>
      <c r="B21" s="6"/>
      <c r="C21" s="37" t="s">
        <v>11</v>
      </c>
      <c r="D21" s="38">
        <f t="shared" si="0"/>
        <v>2796.2786883199997</v>
      </c>
      <c r="E21" s="41"/>
      <c r="F21" s="38">
        <f t="shared" si="1"/>
        <v>2215.00028558</v>
      </c>
      <c r="G21" s="41"/>
      <c r="H21" s="38">
        <f t="shared" si="2"/>
        <v>2215.00028558</v>
      </c>
      <c r="I21" s="38">
        <v>2215.00028558</v>
      </c>
      <c r="J21" s="38">
        <v>0</v>
      </c>
      <c r="K21" s="38">
        <v>0</v>
      </c>
      <c r="L21" s="41"/>
      <c r="M21" s="38">
        <v>0</v>
      </c>
      <c r="N21" s="41"/>
      <c r="O21" s="38">
        <f t="shared" si="3"/>
        <v>581.2784027399999</v>
      </c>
      <c r="P21" s="41"/>
      <c r="Q21" s="38">
        <f t="shared" si="4"/>
        <v>581.2784027399999</v>
      </c>
      <c r="R21" s="38">
        <v>475.41854699</v>
      </c>
      <c r="S21" s="38">
        <v>0</v>
      </c>
      <c r="T21" s="38">
        <v>105.85985575</v>
      </c>
      <c r="U21" s="41"/>
      <c r="V21" s="38">
        <v>0</v>
      </c>
    </row>
    <row r="22" spans="1:22" s="17" customFormat="1" ht="12" customHeight="1">
      <c r="A22" s="5"/>
      <c r="B22" s="6"/>
      <c r="C22" s="23" t="s">
        <v>23</v>
      </c>
      <c r="D22" s="21">
        <f t="shared" si="0"/>
        <v>5770.27197700714</v>
      </c>
      <c r="E22" s="41"/>
      <c r="F22" s="21">
        <f t="shared" si="1"/>
        <v>5671.7470527000005</v>
      </c>
      <c r="G22" s="41"/>
      <c r="H22" s="21">
        <f t="shared" si="2"/>
        <v>5671.7470527000005</v>
      </c>
      <c r="I22" s="21">
        <v>5666.75111</v>
      </c>
      <c r="J22" s="21">
        <v>0</v>
      </c>
      <c r="K22" s="21">
        <v>4.9959427000000005</v>
      </c>
      <c r="L22" s="41"/>
      <c r="M22" s="21">
        <v>0</v>
      </c>
      <c r="N22" s="41"/>
      <c r="O22" s="21">
        <f t="shared" si="3"/>
        <v>98.5249243071394</v>
      </c>
      <c r="P22" s="41"/>
      <c r="Q22" s="21">
        <f t="shared" si="4"/>
        <v>98.5249243071394</v>
      </c>
      <c r="R22" s="21">
        <v>87.44232685713939</v>
      </c>
      <c r="S22" s="21">
        <v>11.082597450000002</v>
      </c>
      <c r="T22" s="21">
        <v>0</v>
      </c>
      <c r="U22" s="41"/>
      <c r="V22" s="21">
        <v>0</v>
      </c>
    </row>
    <row r="23" spans="1:22" s="17" customFormat="1" ht="12" customHeight="1">
      <c r="A23" s="5"/>
      <c r="B23" s="6"/>
      <c r="C23" s="37" t="s">
        <v>12</v>
      </c>
      <c r="D23" s="38">
        <f t="shared" si="0"/>
        <v>25335.626974720806</v>
      </c>
      <c r="E23" s="41"/>
      <c r="F23" s="38">
        <f t="shared" si="1"/>
        <v>15869.68629139161</v>
      </c>
      <c r="G23" s="41"/>
      <c r="H23" s="38">
        <f t="shared" si="2"/>
        <v>15869.68629139161</v>
      </c>
      <c r="I23" s="38">
        <v>15869.68629139161</v>
      </c>
      <c r="J23" s="38">
        <v>0</v>
      </c>
      <c r="K23" s="38">
        <v>0</v>
      </c>
      <c r="L23" s="41"/>
      <c r="M23" s="38">
        <v>0</v>
      </c>
      <c r="N23" s="41"/>
      <c r="O23" s="38">
        <f t="shared" si="3"/>
        <v>9465.940683329196</v>
      </c>
      <c r="P23" s="41"/>
      <c r="Q23" s="38">
        <f t="shared" si="4"/>
        <v>9465.940683329196</v>
      </c>
      <c r="R23" s="38">
        <v>9465.940683329196</v>
      </c>
      <c r="S23" s="38">
        <v>0</v>
      </c>
      <c r="T23" s="38">
        <v>0</v>
      </c>
      <c r="U23" s="41"/>
      <c r="V23" s="38">
        <v>0</v>
      </c>
    </row>
    <row r="24" spans="1:22" s="17" customFormat="1" ht="12" customHeight="1">
      <c r="A24" s="5"/>
      <c r="B24" s="6"/>
      <c r="C24" s="23" t="s">
        <v>50</v>
      </c>
      <c r="D24" s="21">
        <f t="shared" si="0"/>
        <v>41419.80713309</v>
      </c>
      <c r="E24" s="41"/>
      <c r="F24" s="21">
        <f t="shared" si="1"/>
        <v>35652.74688491</v>
      </c>
      <c r="G24" s="41"/>
      <c r="H24" s="21">
        <f t="shared" si="2"/>
        <v>32060.837235259994</v>
      </c>
      <c r="I24" s="21">
        <v>31907.763626419994</v>
      </c>
      <c r="J24" s="21">
        <v>0</v>
      </c>
      <c r="K24" s="21">
        <v>153.07360884</v>
      </c>
      <c r="L24" s="41"/>
      <c r="M24" s="21">
        <v>3591.90964965</v>
      </c>
      <c r="N24" s="41"/>
      <c r="O24" s="21">
        <f t="shared" si="3"/>
        <v>5767.060248180001</v>
      </c>
      <c r="P24" s="41"/>
      <c r="Q24" s="21">
        <f t="shared" si="4"/>
        <v>5767.060248180001</v>
      </c>
      <c r="R24" s="21">
        <v>5767.060248180001</v>
      </c>
      <c r="S24" s="21">
        <v>0</v>
      </c>
      <c r="T24" s="21">
        <v>0</v>
      </c>
      <c r="U24" s="41"/>
      <c r="V24" s="21">
        <v>0</v>
      </c>
    </row>
    <row r="25" spans="1:22" s="17" customFormat="1" ht="12" customHeight="1">
      <c r="A25" s="5"/>
      <c r="B25" s="6"/>
      <c r="C25" s="37" t="s">
        <v>42</v>
      </c>
      <c r="D25" s="38">
        <f t="shared" si="0"/>
        <v>17394.31913202</v>
      </c>
      <c r="E25" s="41"/>
      <c r="F25" s="38">
        <f t="shared" si="1"/>
        <v>17001.83946773</v>
      </c>
      <c r="G25" s="41"/>
      <c r="H25" s="38">
        <f t="shared" si="2"/>
        <v>12813.07660664</v>
      </c>
      <c r="I25" s="38">
        <v>12813.07660664</v>
      </c>
      <c r="J25" s="38">
        <v>0</v>
      </c>
      <c r="K25" s="38">
        <v>0</v>
      </c>
      <c r="L25" s="41"/>
      <c r="M25" s="38">
        <v>4188.76286109</v>
      </c>
      <c r="N25" s="41"/>
      <c r="O25" s="38">
        <f t="shared" si="3"/>
        <v>392.4796642900001</v>
      </c>
      <c r="P25" s="41"/>
      <c r="Q25" s="38">
        <f t="shared" si="4"/>
        <v>392.4796642900001</v>
      </c>
      <c r="R25" s="38">
        <v>392.4796642900001</v>
      </c>
      <c r="S25" s="38">
        <v>0</v>
      </c>
      <c r="T25" s="38">
        <v>0</v>
      </c>
      <c r="U25" s="41"/>
      <c r="V25" s="38">
        <v>0</v>
      </c>
    </row>
    <row r="26" spans="1:22" s="17" customFormat="1" ht="12" customHeight="1">
      <c r="A26" s="5"/>
      <c r="B26" s="6"/>
      <c r="C26" s="23" t="s">
        <v>13</v>
      </c>
      <c r="D26" s="21">
        <f t="shared" si="0"/>
        <v>5073.325938510001</v>
      </c>
      <c r="E26" s="41"/>
      <c r="F26" s="21">
        <f t="shared" si="1"/>
        <v>4081.796228350001</v>
      </c>
      <c r="G26" s="41"/>
      <c r="H26" s="21">
        <f t="shared" si="2"/>
        <v>4081.796228350001</v>
      </c>
      <c r="I26" s="21">
        <v>4048.346624450001</v>
      </c>
      <c r="J26" s="21">
        <v>33.4496039</v>
      </c>
      <c r="K26" s="21">
        <v>0</v>
      </c>
      <c r="L26" s="41"/>
      <c r="M26" s="21">
        <v>0</v>
      </c>
      <c r="N26" s="41"/>
      <c r="O26" s="21">
        <f t="shared" si="3"/>
        <v>991.52971016</v>
      </c>
      <c r="P26" s="41"/>
      <c r="Q26" s="21">
        <f t="shared" si="4"/>
        <v>991.52971016</v>
      </c>
      <c r="R26" s="21">
        <v>991.52971016</v>
      </c>
      <c r="S26" s="21">
        <v>6.402842700481415E-16</v>
      </c>
      <c r="T26" s="21">
        <v>0</v>
      </c>
      <c r="U26" s="41"/>
      <c r="V26" s="21">
        <v>0</v>
      </c>
    </row>
    <row r="27" spans="1:22" s="17" customFormat="1" ht="12" customHeight="1">
      <c r="A27" s="5"/>
      <c r="B27" s="6"/>
      <c r="C27" s="37" t="s">
        <v>45</v>
      </c>
      <c r="D27" s="38">
        <f t="shared" si="0"/>
        <v>6326.972839346452</v>
      </c>
      <c r="E27" s="41"/>
      <c r="F27" s="38">
        <f t="shared" si="1"/>
        <v>5741.579787446452</v>
      </c>
      <c r="G27" s="41"/>
      <c r="H27" s="38">
        <f t="shared" si="2"/>
        <v>5741.579787446452</v>
      </c>
      <c r="I27" s="38">
        <v>4871.579787446452</v>
      </c>
      <c r="J27" s="38">
        <v>0</v>
      </c>
      <c r="K27" s="38">
        <v>870</v>
      </c>
      <c r="L27" s="41"/>
      <c r="M27" s="38">
        <v>0</v>
      </c>
      <c r="N27" s="41"/>
      <c r="O27" s="38">
        <f t="shared" si="3"/>
        <v>585.3930518999999</v>
      </c>
      <c r="P27" s="41"/>
      <c r="Q27" s="38">
        <f t="shared" si="4"/>
        <v>585.3930518999999</v>
      </c>
      <c r="R27" s="38">
        <v>520.92674715</v>
      </c>
      <c r="S27" s="38">
        <v>0</v>
      </c>
      <c r="T27" s="38">
        <v>64.46630474999999</v>
      </c>
      <c r="U27" s="41"/>
      <c r="V27" s="38">
        <v>0</v>
      </c>
    </row>
    <row r="28" spans="1:22" s="24" customFormat="1" ht="12" customHeight="1">
      <c r="A28" s="5"/>
      <c r="B28" s="6"/>
      <c r="C28" s="23" t="s">
        <v>51</v>
      </c>
      <c r="D28" s="21">
        <f t="shared" si="0"/>
        <v>62946.799476068496</v>
      </c>
      <c r="E28" s="41"/>
      <c r="F28" s="21">
        <f t="shared" si="1"/>
        <v>58049.19457709711</v>
      </c>
      <c r="G28" s="41"/>
      <c r="H28" s="21">
        <f t="shared" si="2"/>
        <v>37186.36210982521</v>
      </c>
      <c r="I28" s="21">
        <v>35221.86210982521</v>
      </c>
      <c r="J28" s="21">
        <v>0</v>
      </c>
      <c r="K28" s="21">
        <v>1964.5</v>
      </c>
      <c r="L28" s="41"/>
      <c r="M28" s="21">
        <v>20862.832467271895</v>
      </c>
      <c r="N28" s="41"/>
      <c r="O28" s="21">
        <f t="shared" si="3"/>
        <v>4897.604898971385</v>
      </c>
      <c r="P28" s="41"/>
      <c r="Q28" s="21">
        <f t="shared" si="4"/>
        <v>4897.604898971385</v>
      </c>
      <c r="R28" s="21">
        <v>4561.276653640135</v>
      </c>
      <c r="S28" s="21">
        <v>0</v>
      </c>
      <c r="T28" s="21">
        <v>336.32824533124995</v>
      </c>
      <c r="U28" s="41"/>
      <c r="V28" s="21">
        <v>0</v>
      </c>
    </row>
    <row r="29" spans="1:22" s="17" customFormat="1" ht="12" customHeight="1">
      <c r="A29" s="5"/>
      <c r="B29" s="6"/>
      <c r="C29" s="37" t="s">
        <v>44</v>
      </c>
      <c r="D29" s="38">
        <f t="shared" si="0"/>
        <v>12756.807037300001</v>
      </c>
      <c r="E29" s="41"/>
      <c r="F29" s="38">
        <f t="shared" si="1"/>
        <v>12432.420721</v>
      </c>
      <c r="G29" s="41"/>
      <c r="H29" s="38">
        <f t="shared" si="2"/>
        <v>9091.866754</v>
      </c>
      <c r="I29" s="38">
        <v>5107.057069</v>
      </c>
      <c r="J29" s="38">
        <v>2457.309685</v>
      </c>
      <c r="K29" s="38">
        <v>1527.5</v>
      </c>
      <c r="L29" s="41"/>
      <c r="M29" s="38">
        <v>3340.553967</v>
      </c>
      <c r="N29" s="41"/>
      <c r="O29" s="38">
        <f t="shared" si="3"/>
        <v>324.3863163</v>
      </c>
      <c r="P29" s="41"/>
      <c r="Q29" s="38">
        <f t="shared" si="4"/>
        <v>324.3863163</v>
      </c>
      <c r="R29" s="38">
        <v>146.785281</v>
      </c>
      <c r="S29" s="38">
        <v>177.6010353</v>
      </c>
      <c r="T29" s="38">
        <v>0</v>
      </c>
      <c r="U29" s="41"/>
      <c r="V29" s="38">
        <v>0</v>
      </c>
    </row>
    <row r="30" spans="1:22" s="17" customFormat="1" ht="12" customHeight="1">
      <c r="A30" s="5"/>
      <c r="B30" s="6"/>
      <c r="C30" s="23" t="s">
        <v>24</v>
      </c>
      <c r="D30" s="21">
        <f t="shared" si="0"/>
        <v>8546.935844890002</v>
      </c>
      <c r="E30" s="41"/>
      <c r="F30" s="21">
        <f t="shared" si="1"/>
        <v>5764.986849550001</v>
      </c>
      <c r="G30" s="41"/>
      <c r="H30" s="21">
        <f t="shared" si="2"/>
        <v>5764.986849550001</v>
      </c>
      <c r="I30" s="21">
        <v>5764.986849550001</v>
      </c>
      <c r="J30" s="21">
        <v>0</v>
      </c>
      <c r="K30" s="21">
        <v>0</v>
      </c>
      <c r="L30" s="41"/>
      <c r="M30" s="21">
        <v>0</v>
      </c>
      <c r="N30" s="41"/>
      <c r="O30" s="21">
        <f t="shared" si="3"/>
        <v>2781.9489953400002</v>
      </c>
      <c r="P30" s="41"/>
      <c r="Q30" s="21">
        <f t="shared" si="4"/>
        <v>2781.9489953400002</v>
      </c>
      <c r="R30" s="21">
        <v>2187.1042099</v>
      </c>
      <c r="S30" s="21">
        <v>173.61402817</v>
      </c>
      <c r="T30" s="21">
        <v>421.23075726999997</v>
      </c>
      <c r="U30" s="41"/>
      <c r="V30" s="21">
        <v>0</v>
      </c>
    </row>
    <row r="31" spans="1:22" s="17" customFormat="1" ht="12" customHeight="1">
      <c r="A31" s="5"/>
      <c r="B31" s="6"/>
      <c r="C31" s="37" t="s">
        <v>14</v>
      </c>
      <c r="D31" s="38">
        <f t="shared" si="0"/>
        <v>1594.414847</v>
      </c>
      <c r="E31" s="41"/>
      <c r="F31" s="38">
        <f t="shared" si="1"/>
        <v>1097.076535</v>
      </c>
      <c r="G31" s="41"/>
      <c r="H31" s="38">
        <f t="shared" si="2"/>
        <v>1097.076535</v>
      </c>
      <c r="I31" s="38">
        <v>1097.076535</v>
      </c>
      <c r="J31" s="38">
        <v>0</v>
      </c>
      <c r="K31" s="38">
        <v>0</v>
      </c>
      <c r="L31" s="41"/>
      <c r="M31" s="38">
        <v>0</v>
      </c>
      <c r="N31" s="41"/>
      <c r="O31" s="38">
        <f t="shared" si="3"/>
        <v>497.338312</v>
      </c>
      <c r="P31" s="41"/>
      <c r="Q31" s="38">
        <f t="shared" si="4"/>
        <v>497.338312</v>
      </c>
      <c r="R31" s="38">
        <v>497.338312</v>
      </c>
      <c r="S31" s="38">
        <v>0</v>
      </c>
      <c r="T31" s="38">
        <v>0</v>
      </c>
      <c r="U31" s="41"/>
      <c r="V31" s="38">
        <v>0</v>
      </c>
    </row>
    <row r="32" spans="1:22" s="17" customFormat="1" ht="12" customHeight="1">
      <c r="A32" s="5"/>
      <c r="B32" s="6"/>
      <c r="C32" s="23" t="s">
        <v>15</v>
      </c>
      <c r="D32" s="21">
        <f t="shared" si="0"/>
        <v>22541.520536129996</v>
      </c>
      <c r="E32" s="41"/>
      <c r="F32" s="21">
        <f t="shared" si="1"/>
        <v>19629.866966309997</v>
      </c>
      <c r="G32" s="41"/>
      <c r="H32" s="21">
        <f t="shared" si="2"/>
        <v>19629.866966309997</v>
      </c>
      <c r="I32" s="21">
        <v>19629.866966309997</v>
      </c>
      <c r="J32" s="21">
        <v>0</v>
      </c>
      <c r="K32" s="21">
        <v>0</v>
      </c>
      <c r="L32" s="41"/>
      <c r="M32" s="21">
        <v>0</v>
      </c>
      <c r="N32" s="41"/>
      <c r="O32" s="21">
        <f t="shared" si="3"/>
        <v>2911.65356982</v>
      </c>
      <c r="P32" s="41"/>
      <c r="Q32" s="21">
        <f t="shared" si="4"/>
        <v>2911.65356982</v>
      </c>
      <c r="R32" s="21">
        <v>2711.8388026000002</v>
      </c>
      <c r="S32" s="21">
        <v>23.35846056</v>
      </c>
      <c r="T32" s="21">
        <v>176.45630666</v>
      </c>
      <c r="U32" s="41"/>
      <c r="V32" s="21">
        <v>0</v>
      </c>
    </row>
    <row r="33" spans="1:22" s="17" customFormat="1" ht="12" customHeight="1">
      <c r="A33" s="5"/>
      <c r="B33" s="6"/>
      <c r="C33" s="37" t="s">
        <v>16</v>
      </c>
      <c r="D33" s="38">
        <f t="shared" si="0"/>
        <v>4252.922469249999</v>
      </c>
      <c r="E33" s="41"/>
      <c r="F33" s="38">
        <f t="shared" si="1"/>
        <v>3650.5349879699997</v>
      </c>
      <c r="G33" s="41"/>
      <c r="H33" s="38">
        <f t="shared" si="2"/>
        <v>3650.5349879699997</v>
      </c>
      <c r="I33" s="38">
        <v>3650.5349879699997</v>
      </c>
      <c r="J33" s="38">
        <v>0</v>
      </c>
      <c r="K33" s="38">
        <v>0</v>
      </c>
      <c r="L33" s="41"/>
      <c r="M33" s="38">
        <v>0</v>
      </c>
      <c r="N33" s="41"/>
      <c r="O33" s="38">
        <f t="shared" si="3"/>
        <v>602.38748128</v>
      </c>
      <c r="P33" s="41"/>
      <c r="Q33" s="38">
        <f t="shared" si="4"/>
        <v>602.38748128</v>
      </c>
      <c r="R33" s="38">
        <v>568.09884428</v>
      </c>
      <c r="S33" s="38">
        <v>0</v>
      </c>
      <c r="T33" s="38">
        <v>34.288637</v>
      </c>
      <c r="U33" s="41"/>
      <c r="V33" s="38">
        <v>0</v>
      </c>
    </row>
    <row r="34" spans="1:22" s="17" customFormat="1" ht="12" customHeight="1">
      <c r="A34" s="5"/>
      <c r="B34" s="6"/>
      <c r="C34" s="23" t="s">
        <v>17</v>
      </c>
      <c r="D34" s="21">
        <f t="shared" si="0"/>
        <v>7544.146806792204</v>
      </c>
      <c r="E34" s="41"/>
      <c r="F34" s="21">
        <f t="shared" si="1"/>
        <v>5662.265697575203</v>
      </c>
      <c r="G34" s="41"/>
      <c r="H34" s="21">
        <f t="shared" si="2"/>
        <v>5662.265697575203</v>
      </c>
      <c r="I34" s="21">
        <v>4866.192499765203</v>
      </c>
      <c r="J34" s="21">
        <v>0</v>
      </c>
      <c r="K34" s="21">
        <v>796.0731978099999</v>
      </c>
      <c r="L34" s="41"/>
      <c r="M34" s="21">
        <v>0</v>
      </c>
      <c r="N34" s="41"/>
      <c r="O34" s="21">
        <f t="shared" si="3"/>
        <v>1881.8811092170008</v>
      </c>
      <c r="P34" s="41"/>
      <c r="Q34" s="21">
        <f t="shared" si="4"/>
        <v>1881.8811092170008</v>
      </c>
      <c r="R34" s="21">
        <v>1576.8811092170008</v>
      </c>
      <c r="S34" s="21">
        <v>0</v>
      </c>
      <c r="T34" s="21">
        <v>305</v>
      </c>
      <c r="U34" s="41"/>
      <c r="V34" s="21">
        <v>0</v>
      </c>
    </row>
    <row r="35" spans="1:22" s="17" customFormat="1" ht="12" customHeight="1">
      <c r="A35" s="5"/>
      <c r="B35" s="6"/>
      <c r="C35" s="37" t="s">
        <v>18</v>
      </c>
      <c r="D35" s="38">
        <f t="shared" si="0"/>
        <v>23039.209931284568</v>
      </c>
      <c r="E35" s="41"/>
      <c r="F35" s="38">
        <f t="shared" si="1"/>
        <v>18831.00239959978</v>
      </c>
      <c r="G35" s="41"/>
      <c r="H35" s="38">
        <f t="shared" si="2"/>
        <v>18831.00239959978</v>
      </c>
      <c r="I35" s="38">
        <v>16484.56177160978</v>
      </c>
      <c r="J35" s="38">
        <v>937.924215</v>
      </c>
      <c r="K35" s="38">
        <v>1408.5164129900002</v>
      </c>
      <c r="L35" s="41"/>
      <c r="M35" s="38">
        <v>0</v>
      </c>
      <c r="N35" s="41"/>
      <c r="O35" s="38">
        <f t="shared" si="3"/>
        <v>4208.207531684786</v>
      </c>
      <c r="P35" s="41"/>
      <c r="Q35" s="38">
        <f t="shared" si="4"/>
        <v>4208.207531684786</v>
      </c>
      <c r="R35" s="38">
        <v>4208.207531684786</v>
      </c>
      <c r="S35" s="38">
        <v>0</v>
      </c>
      <c r="T35" s="38">
        <v>0</v>
      </c>
      <c r="U35" s="41"/>
      <c r="V35" s="38">
        <v>0</v>
      </c>
    </row>
    <row r="36" spans="1:22" s="17" customFormat="1" ht="12" customHeight="1">
      <c r="A36" s="5"/>
      <c r="B36" s="7"/>
      <c r="C36" s="23" t="s">
        <v>19</v>
      </c>
      <c r="D36" s="21">
        <f t="shared" si="0"/>
        <v>4379.29288783</v>
      </c>
      <c r="E36" s="41"/>
      <c r="F36" s="21">
        <f t="shared" si="1"/>
        <v>3902.5188969</v>
      </c>
      <c r="G36" s="41"/>
      <c r="H36" s="21">
        <f t="shared" si="2"/>
        <v>3902.5188969</v>
      </c>
      <c r="I36" s="21">
        <v>3902.5188969</v>
      </c>
      <c r="J36" s="21">
        <v>0</v>
      </c>
      <c r="K36" s="21">
        <v>0</v>
      </c>
      <c r="L36" s="41"/>
      <c r="M36" s="21">
        <v>0</v>
      </c>
      <c r="N36" s="41"/>
      <c r="O36" s="21">
        <f t="shared" si="3"/>
        <v>476.77399093</v>
      </c>
      <c r="P36" s="41"/>
      <c r="Q36" s="21">
        <f t="shared" si="4"/>
        <v>476.77399093</v>
      </c>
      <c r="R36" s="21">
        <v>476.77399093</v>
      </c>
      <c r="S36" s="21">
        <v>0</v>
      </c>
      <c r="T36" s="21">
        <v>0</v>
      </c>
      <c r="U36" s="41"/>
      <c r="V36" s="21">
        <v>0</v>
      </c>
    </row>
    <row r="37" spans="1:22" s="17" customFormat="1" ht="12" customHeight="1">
      <c r="A37" s="5"/>
      <c r="B37" s="6"/>
      <c r="C37" s="37" t="s">
        <v>26</v>
      </c>
      <c r="D37" s="38">
        <f t="shared" si="0"/>
        <v>13511.87049228</v>
      </c>
      <c r="E37" s="41"/>
      <c r="F37" s="38">
        <f t="shared" si="1"/>
        <v>11955.50379296</v>
      </c>
      <c r="G37" s="41"/>
      <c r="H37" s="38">
        <f t="shared" si="2"/>
        <v>11955.50379296</v>
      </c>
      <c r="I37" s="38">
        <v>6160.258342040001</v>
      </c>
      <c r="J37" s="38">
        <v>85.43189883</v>
      </c>
      <c r="K37" s="38">
        <v>5709.81355209</v>
      </c>
      <c r="L37" s="41"/>
      <c r="M37" s="38">
        <v>0</v>
      </c>
      <c r="N37" s="41"/>
      <c r="O37" s="38">
        <f t="shared" si="3"/>
        <v>1556.36669932</v>
      </c>
      <c r="P37" s="41"/>
      <c r="Q37" s="38">
        <f t="shared" si="4"/>
        <v>1556.36669932</v>
      </c>
      <c r="R37" s="38">
        <v>768.6068610599999</v>
      </c>
      <c r="S37" s="38">
        <v>18.29079148</v>
      </c>
      <c r="T37" s="38">
        <v>769.4690467800001</v>
      </c>
      <c r="U37" s="41"/>
      <c r="V37" s="38">
        <v>0</v>
      </c>
    </row>
    <row r="38" spans="1:22" s="17" customFormat="1" ht="12" customHeight="1">
      <c r="A38" s="5"/>
      <c r="B38" s="6"/>
      <c r="C38" s="23" t="s">
        <v>20</v>
      </c>
      <c r="D38" s="21">
        <f t="shared" si="0"/>
        <v>23.484757899999998</v>
      </c>
      <c r="E38" s="41"/>
      <c r="F38" s="21">
        <f t="shared" si="1"/>
        <v>0</v>
      </c>
      <c r="G38" s="41"/>
      <c r="H38" s="21">
        <f t="shared" si="2"/>
        <v>0</v>
      </c>
      <c r="I38" s="21">
        <v>0</v>
      </c>
      <c r="J38" s="21">
        <v>0</v>
      </c>
      <c r="K38" s="21">
        <v>0</v>
      </c>
      <c r="L38" s="41"/>
      <c r="M38" s="21">
        <v>0</v>
      </c>
      <c r="N38" s="41"/>
      <c r="O38" s="21">
        <f t="shared" si="3"/>
        <v>23.484757899999998</v>
      </c>
      <c r="P38" s="41"/>
      <c r="Q38" s="21">
        <f t="shared" si="4"/>
        <v>23.484757899999998</v>
      </c>
      <c r="R38" s="21">
        <v>23.484757899999998</v>
      </c>
      <c r="S38" s="21">
        <v>0</v>
      </c>
      <c r="T38" s="21">
        <v>0</v>
      </c>
      <c r="U38" s="41"/>
      <c r="V38" s="21">
        <v>0</v>
      </c>
    </row>
    <row r="39" spans="1:22" s="17" customFormat="1" ht="12" customHeight="1">
      <c r="A39" s="5"/>
      <c r="B39" s="6"/>
      <c r="C39" s="37" t="s">
        <v>27</v>
      </c>
      <c r="D39" s="38">
        <f t="shared" si="0"/>
        <v>45776.011311757116</v>
      </c>
      <c r="E39" s="41"/>
      <c r="F39" s="38">
        <f t="shared" si="1"/>
        <v>42076.95421052712</v>
      </c>
      <c r="G39" s="41"/>
      <c r="H39" s="38">
        <f t="shared" si="2"/>
        <v>42076.95421052712</v>
      </c>
      <c r="I39" s="38">
        <v>37205.17200029712</v>
      </c>
      <c r="J39" s="38">
        <v>4871.78221023</v>
      </c>
      <c r="K39" s="38">
        <v>0</v>
      </c>
      <c r="L39" s="41"/>
      <c r="M39" s="38">
        <v>0</v>
      </c>
      <c r="N39" s="41"/>
      <c r="O39" s="38">
        <f t="shared" si="3"/>
        <v>3699.057101229999</v>
      </c>
      <c r="P39" s="41"/>
      <c r="Q39" s="38">
        <f t="shared" si="4"/>
        <v>3699.057101229999</v>
      </c>
      <c r="R39" s="38">
        <v>2869.002842979999</v>
      </c>
      <c r="S39" s="38">
        <v>830.0542582499999</v>
      </c>
      <c r="T39" s="38">
        <v>0</v>
      </c>
      <c r="U39" s="41"/>
      <c r="V39" s="38">
        <v>0</v>
      </c>
    </row>
    <row r="40" spans="1:22" s="17" customFormat="1" ht="12" customHeight="1">
      <c r="A40" s="5"/>
      <c r="B40" s="6"/>
      <c r="C40" s="23" t="s">
        <v>21</v>
      </c>
      <c r="D40" s="21">
        <f t="shared" si="0"/>
        <v>2362.5805029700005</v>
      </c>
      <c r="E40" s="41"/>
      <c r="F40" s="21">
        <f t="shared" si="1"/>
        <v>2145.7768309300004</v>
      </c>
      <c r="G40" s="41"/>
      <c r="H40" s="21">
        <f t="shared" si="2"/>
        <v>2145.7768309300004</v>
      </c>
      <c r="I40" s="21">
        <v>2145.7768309300004</v>
      </c>
      <c r="J40" s="21">
        <v>0</v>
      </c>
      <c r="K40" s="21">
        <v>0</v>
      </c>
      <c r="L40" s="41"/>
      <c r="M40" s="21">
        <v>0</v>
      </c>
      <c r="N40" s="41"/>
      <c r="O40" s="21">
        <f t="shared" si="3"/>
        <v>216.80367203999995</v>
      </c>
      <c r="P40" s="41"/>
      <c r="Q40" s="21">
        <f t="shared" si="4"/>
        <v>216.80367203999995</v>
      </c>
      <c r="R40" s="21">
        <v>212.74117203999995</v>
      </c>
      <c r="S40" s="21">
        <v>0</v>
      </c>
      <c r="T40" s="21">
        <v>4.0625</v>
      </c>
      <c r="U40" s="41"/>
      <c r="V40" s="21">
        <v>0</v>
      </c>
    </row>
    <row r="41" spans="1:22" s="17" customFormat="1" ht="12" customHeight="1">
      <c r="A41" s="5"/>
      <c r="B41" s="6"/>
      <c r="C41" s="37" t="s">
        <v>43</v>
      </c>
      <c r="D41" s="38">
        <f t="shared" si="0"/>
        <v>8072.9533757399995</v>
      </c>
      <c r="E41" s="41"/>
      <c r="F41" s="38">
        <f t="shared" si="1"/>
        <v>7573.460148929999</v>
      </c>
      <c r="G41" s="41"/>
      <c r="H41" s="38">
        <f t="shared" si="2"/>
        <v>7573.460148929999</v>
      </c>
      <c r="I41" s="38">
        <v>7567.00649017</v>
      </c>
      <c r="J41" s="38">
        <v>0</v>
      </c>
      <c r="K41" s="38">
        <v>6.453658760000001</v>
      </c>
      <c r="L41" s="41"/>
      <c r="M41" s="38">
        <v>0</v>
      </c>
      <c r="N41" s="41"/>
      <c r="O41" s="38">
        <f t="shared" si="3"/>
        <v>499.49322681</v>
      </c>
      <c r="P41" s="41"/>
      <c r="Q41" s="38">
        <f t="shared" si="4"/>
        <v>499.49322681</v>
      </c>
      <c r="R41" s="38">
        <v>371.38361989</v>
      </c>
      <c r="S41" s="38">
        <v>0</v>
      </c>
      <c r="T41" s="38">
        <v>128.10960692000003</v>
      </c>
      <c r="U41" s="41"/>
      <c r="V41" s="38">
        <v>0</v>
      </c>
    </row>
    <row r="42" spans="2:22" s="8" customFormat="1" ht="6" customHeight="1" thickBot="1">
      <c r="B42" s="9"/>
      <c r="C42" s="10"/>
      <c r="D42" s="11"/>
      <c r="E42" s="11"/>
      <c r="F42" s="11"/>
      <c r="G42" s="11"/>
      <c r="H42" s="11"/>
      <c r="I42" s="11"/>
      <c r="J42" s="11"/>
      <c r="K42" s="11"/>
      <c r="L42" s="11"/>
      <c r="M42" s="11"/>
      <c r="N42" s="11"/>
      <c r="O42" s="11"/>
      <c r="P42" s="11"/>
      <c r="Q42" s="11"/>
      <c r="R42" s="11"/>
      <c r="S42" s="11"/>
      <c r="T42" s="11"/>
      <c r="U42" s="11"/>
      <c r="V42" s="11"/>
    </row>
    <row r="43" spans="1:22" s="43" customFormat="1" ht="29.25" customHeight="1">
      <c r="A43" s="50" t="s">
        <v>36</v>
      </c>
      <c r="B43" s="50"/>
      <c r="C43" s="50"/>
      <c r="D43" s="50"/>
      <c r="E43" s="50"/>
      <c r="F43" s="50"/>
      <c r="G43" s="50"/>
      <c r="H43" s="50"/>
      <c r="I43" s="50"/>
      <c r="J43" s="50"/>
      <c r="K43" s="50"/>
      <c r="L43" s="50"/>
      <c r="M43" s="50"/>
      <c r="N43" s="50"/>
      <c r="O43" s="50"/>
      <c r="P43" s="50"/>
      <c r="Q43" s="50"/>
      <c r="R43" s="50"/>
      <c r="S43" s="50"/>
      <c r="T43" s="50"/>
      <c r="U43" s="50"/>
      <c r="V43" s="50"/>
    </row>
    <row r="44" spans="1:30" s="12" customFormat="1" ht="42" customHeight="1">
      <c r="A44" s="48" t="s">
        <v>37</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s="45" customFormat="1" ht="29.25" customHeight="1">
      <c r="A45" s="51" t="s">
        <v>47</v>
      </c>
      <c r="B45" s="51"/>
      <c r="C45" s="51"/>
      <c r="D45" s="51"/>
      <c r="E45" s="51"/>
      <c r="F45" s="51"/>
      <c r="G45" s="51"/>
      <c r="H45" s="51"/>
      <c r="I45" s="51"/>
      <c r="J45" s="51"/>
      <c r="K45" s="51"/>
      <c r="L45" s="51"/>
      <c r="M45" s="51"/>
      <c r="N45" s="51"/>
      <c r="O45" s="51"/>
      <c r="P45" s="51"/>
      <c r="Q45" s="51"/>
      <c r="R45" s="51"/>
      <c r="S45" s="51"/>
      <c r="T45" s="51"/>
      <c r="U45" s="51"/>
      <c r="V45" s="51"/>
      <c r="W45" s="44"/>
      <c r="X45" s="44"/>
      <c r="Y45" s="44"/>
      <c r="Z45" s="44"/>
      <c r="AA45" s="44"/>
      <c r="AB45" s="44"/>
      <c r="AC45" s="44"/>
      <c r="AD45" s="44"/>
    </row>
    <row r="46" spans="1:30" s="12" customFormat="1" ht="28.5" customHeight="1">
      <c r="A46" s="48" t="s">
        <v>39</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s="12" customFormat="1" ht="28.5" customHeight="1">
      <c r="A47" s="48" t="s">
        <v>52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s="12" customFormat="1" ht="28.5" customHeight="1">
      <c r="A48" s="48" t="s">
        <v>53</v>
      </c>
      <c r="B48" s="48"/>
      <c r="C48" s="48"/>
      <c r="D48" s="48"/>
      <c r="E48" s="48"/>
      <c r="F48" s="48"/>
      <c r="G48" s="48"/>
      <c r="H48" s="48"/>
      <c r="I48" s="48"/>
      <c r="J48" s="48"/>
      <c r="K48" s="48"/>
      <c r="L48" s="48"/>
      <c r="M48" s="48"/>
      <c r="N48" s="48"/>
      <c r="O48" s="48"/>
      <c r="P48" s="48"/>
      <c r="Q48" s="48"/>
      <c r="R48" s="48"/>
      <c r="S48" s="48"/>
      <c r="T48" s="48"/>
      <c r="U48" s="48"/>
      <c r="V48" s="48"/>
      <c r="W48" s="46"/>
      <c r="X48" s="46"/>
      <c r="Y48" s="46"/>
      <c r="Z48" s="46"/>
      <c r="AA48" s="46"/>
      <c r="AB48" s="46"/>
      <c r="AC48" s="46"/>
      <c r="AD48" s="46"/>
    </row>
    <row r="49" spans="1:30" s="45" customFormat="1" ht="23.25" customHeight="1">
      <c r="A49" s="51" t="s">
        <v>54</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row r="50" spans="1:30" s="12" customFormat="1" ht="28.5" customHeight="1">
      <c r="A50" s="48" t="s">
        <v>22</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s="2" customFormat="1" ht="12.75" hidden="1">
      <c r="A51" s="14"/>
      <c r="B51" s="15"/>
      <c r="C51" s="14"/>
      <c r="D51" s="14"/>
      <c r="E51" s="14"/>
      <c r="F51" s="14"/>
      <c r="G51" s="14"/>
      <c r="H51" s="14"/>
      <c r="I51" s="14"/>
      <c r="J51" s="14"/>
      <c r="K51" s="14"/>
      <c r="L51" s="14"/>
      <c r="M51" s="14"/>
      <c r="N51" s="14"/>
      <c r="O51" s="14"/>
      <c r="P51" s="14"/>
      <c r="Q51" s="14"/>
      <c r="R51" s="14"/>
      <c r="S51" s="14"/>
      <c r="T51" s="14"/>
      <c r="U51" s="14"/>
      <c r="V51" s="14"/>
      <c r="W51" s="14"/>
      <c r="X51" s="14"/>
      <c r="Y51" s="14"/>
      <c r="Z51" s="14"/>
      <c r="AA51" s="12"/>
      <c r="AB51" s="12"/>
      <c r="AC51" s="12"/>
      <c r="AD51" s="12"/>
    </row>
    <row r="52" spans="1:30" s="2" customFormat="1" ht="12.75" hidden="1">
      <c r="A52" s="14"/>
      <c r="B52" s="15"/>
      <c r="C52" s="14"/>
      <c r="D52" s="14"/>
      <c r="E52" s="14"/>
      <c r="F52" s="14"/>
      <c r="G52" s="14"/>
      <c r="H52" s="14"/>
      <c r="I52" s="14"/>
      <c r="J52" s="14"/>
      <c r="K52" s="14"/>
      <c r="L52" s="14"/>
      <c r="M52" s="14"/>
      <c r="N52" s="14"/>
      <c r="O52" s="14"/>
      <c r="P52" s="14"/>
      <c r="Q52" s="14"/>
      <c r="R52" s="14"/>
      <c r="S52" s="14"/>
      <c r="T52" s="14"/>
      <c r="U52" s="14"/>
      <c r="V52" s="14"/>
      <c r="W52" s="14"/>
      <c r="X52" s="14"/>
      <c r="Y52" s="14"/>
      <c r="Z52" s="14"/>
      <c r="AA52" s="12"/>
      <c r="AB52" s="12"/>
      <c r="AC52" s="12"/>
      <c r="AD52" s="12"/>
    </row>
    <row r="53" spans="3:22" ht="10.5" customHeight="1" hidden="1">
      <c r="C53" s="47"/>
      <c r="D53" s="47"/>
      <c r="E53" s="47"/>
      <c r="F53" s="47"/>
      <c r="G53" s="47"/>
      <c r="H53" s="47"/>
      <c r="I53" s="47"/>
      <c r="J53" s="47"/>
      <c r="K53" s="47"/>
      <c r="L53" s="47"/>
      <c r="M53" s="47"/>
      <c r="N53" s="47"/>
      <c r="O53" s="47"/>
      <c r="P53" s="47"/>
      <c r="Q53" s="47"/>
      <c r="R53" s="47"/>
      <c r="S53" s="47"/>
      <c r="T53" s="47"/>
      <c r="U53" s="47"/>
      <c r="V53" s="47"/>
    </row>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sheetData>
  <sheetProtection/>
  <mergeCells count="16">
    <mergeCell ref="C1:V1"/>
    <mergeCell ref="C2:V2"/>
    <mergeCell ref="C3:V3"/>
    <mergeCell ref="A47:AD47"/>
    <mergeCell ref="A50:AD50"/>
    <mergeCell ref="F4:M4"/>
    <mergeCell ref="O4:V4"/>
    <mergeCell ref="A48:V48"/>
    <mergeCell ref="C53:V53"/>
    <mergeCell ref="A46:AD46"/>
    <mergeCell ref="H5:K5"/>
    <mergeCell ref="Q5:T5"/>
    <mergeCell ref="A44:AD44"/>
    <mergeCell ref="A43:V43"/>
    <mergeCell ref="A45:V45"/>
    <mergeCell ref="A49:AD49"/>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2014-08-13T19:02:03Z</cp:lastPrinted>
  <dcterms:created xsi:type="dcterms:W3CDTF">2012-05-09T01:02:28Z</dcterms:created>
  <dcterms:modified xsi:type="dcterms:W3CDTF">2016-05-12T22:51:32Z</dcterms:modified>
  <cp:category/>
  <cp:version/>
  <cp:contentType/>
  <cp:contentStatus/>
</cp:coreProperties>
</file>