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 2 LDF\"/>
    </mc:Choice>
  </mc:AlternateContent>
  <bookViews>
    <workbookView xWindow="0" yWindow="0" windowWidth="20490" windowHeight="7650"/>
  </bookViews>
  <sheets>
    <sheet name="F2" sheetId="1" r:id="rId1"/>
  </sheets>
  <externalReferences>
    <externalReference r:id="rId2"/>
  </externalReferences>
  <definedNames>
    <definedName name="_xlnm.Database">[1]F6d!#REF!</definedName>
    <definedName name="_xlnm.Print_Titles" localSheetId="0">'F2'!$1:$4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0" i="1" s="1"/>
  <c r="E29" i="1" s="1"/>
  <c r="C17" i="1"/>
  <c r="C16" i="1" s="1"/>
  <c r="C10" i="1" s="1"/>
  <c r="C29" i="1" s="1"/>
  <c r="D17" i="1"/>
  <c r="D16" i="1" s="1"/>
  <c r="D10" i="1" s="1"/>
  <c r="D29" i="1" s="1"/>
  <c r="E17" i="1"/>
  <c r="G17" i="1"/>
  <c r="J17" i="1"/>
  <c r="J16" i="1" s="1"/>
  <c r="J10" i="1" s="1"/>
  <c r="J29" i="1" s="1"/>
  <c r="H18" i="1"/>
  <c r="H19" i="1"/>
  <c r="H20" i="1"/>
  <c r="H21" i="1"/>
  <c r="D22" i="1"/>
  <c r="H22" i="1" s="1"/>
  <c r="H26" i="1"/>
  <c r="H42" i="1"/>
  <c r="H43" i="1"/>
  <c r="H44" i="1"/>
  <c r="H45" i="1"/>
  <c r="H46" i="1"/>
  <c r="H17" i="1" l="1"/>
  <c r="H16" i="1" s="1"/>
  <c r="H10" i="1" s="1"/>
  <c r="H29" i="1" s="1"/>
</calcChain>
</file>

<file path=xl/sharedStrings.xml><?xml version="1.0" encoding="utf-8"?>
<sst xmlns="http://schemas.openxmlformats.org/spreadsheetml/2006/main" count="60" uniqueCount="50">
  <si>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El endeudamiento neto, se obtiene restándole el valor de referencia de los bonos cupón cero al monto contratado, con la finalidad de determinar el adeudo real. 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</si>
  <si>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Valor nominal de los Bonos Cupón Cero al 31 de diciembre de 2017. Cifras dadas a conocer por Banobras, S. N. C., en su carácter de fiduciario de los fideicomisos de FONREC F/2186 y PROFISE F/2198.</t>
    </r>
  </si>
  <si>
    <t xml:space="preserve">  C. Crédito XX</t>
  </si>
  <si>
    <t xml:space="preserve">  B. Crédito 2</t>
  </si>
  <si>
    <t xml:space="preserve">  A. Crédito 1</t>
  </si>
  <si>
    <t>6.-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</si>
  <si>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</si>
  <si>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</si>
  <si>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</si>
  <si>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</si>
  <si>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</si>
  <si>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Oblicaciones a Corto Plazo (k)</t>
  </si>
  <si>
    <t>2</t>
  </si>
  <si>
    <t>1</t>
  </si>
  <si>
    <t xml:space="preserve">E. Instrumento Bono Cupón Cero FONREC </t>
  </si>
  <si>
    <t xml:space="preserve">D. Instrumento Bono Cupón Cero FONREC </t>
  </si>
  <si>
    <t xml:space="preserve">C. Instrumento Bono Cupón Cero FONREC </t>
  </si>
  <si>
    <t xml:space="preserve">B. Instrumento Bono Cupón Cero PROFISE </t>
  </si>
  <si>
    <t xml:space="preserve">A. Instrumento Bono Cupón Cero FONREC </t>
  </si>
  <si>
    <t>5.- Valor de Instrumentos Bono Cupón Cero ² (infomativo)</t>
  </si>
  <si>
    <t xml:space="preserve">   C. Deuda Contingente XX</t>
  </si>
  <si>
    <t xml:space="preserve">   B. Deuda Contingente 2</t>
  </si>
  <si>
    <t xml:space="preserve">   A. Deuda Contingente 1</t>
  </si>
  <si>
    <t>4.- Deuda Contingente ¹ (informativo)</t>
  </si>
  <si>
    <t>3.- Total de la Deuda Pública y Otros Pásivos (3=1+2)</t>
  </si>
  <si>
    <t>2.- Otros Pasivos</t>
  </si>
  <si>
    <t>b3) Arrendamientos Financieros</t>
  </si>
  <si>
    <t>b2) Títulos y Valores</t>
  </si>
  <si>
    <t>BBVA BANCOMER, S. A.</t>
  </si>
  <si>
    <t>SANTANDER, S. A.</t>
  </si>
  <si>
    <t>BANAMEX, S. A.</t>
  </si>
  <si>
    <t>b1) Instituciones de Crédito</t>
  </si>
  <si>
    <t xml:space="preserve">  B. Largo Plazo (B=b1+b2+b3)</t>
  </si>
  <si>
    <t xml:space="preserve">  a3) Arrendamientos Financieros</t>
  </si>
  <si>
    <t xml:space="preserve">  a2) Títulos y Valores</t>
  </si>
  <si>
    <t xml:space="preserve">   a1) Instituciones de Crédito</t>
  </si>
  <si>
    <t>A. Corto Plazo (A=a1+a2+a3)</t>
  </si>
  <si>
    <t xml:space="preserve">1.- Deuda Pública (1=A+B)  </t>
  </si>
  <si>
    <t>Pago de comisiones y demás costos asociados durante el Periodo (j)</t>
  </si>
  <si>
    <t>Pago de intereses del Período (i)</t>
  </si>
  <si>
    <t>Saldo Final del Período (h)  h=d+e-f+g</t>
  </si>
  <si>
    <t>Revaluaciones, Reclasificaciones y otros ajustes (g)</t>
  </si>
  <si>
    <t>Amortizaciones del Período (f)</t>
  </si>
  <si>
    <t xml:space="preserve">Disposiciones del Periodo (e) </t>
  </si>
  <si>
    <t>Saldo al 31 de diciembre de 2016 (d)</t>
  </si>
  <si>
    <t>Denominación de la Deuda Pública y Otros Pasivos ( c )</t>
  </si>
  <si>
    <t>(PESOS)</t>
  </si>
  <si>
    <t>Del 1 de enero al 31 de diciembre de 2017</t>
  </si>
  <si>
    <t>Formato 2 -Informe Analítico de la Deuda Pública y Otros Pasivos -LDF</t>
  </si>
  <si>
    <t>PODER EJECUTIVO DEL 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</si>
</sst>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58F37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49" fontId="0" fillId="0" borderId="0" xfId="0" applyNumberFormat="1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2" fontId="2" fillId="0" borderId="2" xfId="1" applyNumberFormat="1" applyFont="1" applyBorder="1"/>
    <xf numFmtId="2" fontId="2" fillId="0" borderId="3" xfId="1" applyNumberFormat="1" applyFont="1" applyBorder="1"/>
    <xf numFmtId="0" fontId="2" fillId="0" borderId="4" xfId="0" applyFont="1" applyBorder="1"/>
    <xf numFmtId="0" fontId="2" fillId="0" borderId="3" xfId="0" applyFont="1" applyBorder="1"/>
    <xf numFmtId="49" fontId="2" fillId="0" borderId="4" xfId="1" applyNumberFormat="1" applyFont="1" applyBorder="1"/>
    <xf numFmtId="2" fontId="2" fillId="0" borderId="5" xfId="1" applyNumberFormat="1" applyFont="1" applyBorder="1"/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2" fontId="2" fillId="0" borderId="6" xfId="1" applyNumberFormat="1" applyFont="1" applyBorder="1"/>
    <xf numFmtId="2" fontId="2" fillId="0" borderId="7" xfId="1" applyNumberFormat="1" applyFont="1" applyBorder="1"/>
    <xf numFmtId="0" fontId="2" fillId="0" borderId="0" xfId="0" applyFont="1" applyBorder="1"/>
    <xf numFmtId="0" fontId="2" fillId="0" borderId="7" xfId="0" applyFont="1" applyBorder="1"/>
    <xf numFmtId="49" fontId="2" fillId="0" borderId="0" xfId="1" applyNumberFormat="1" applyFont="1" applyBorder="1"/>
    <xf numFmtId="2" fontId="2" fillId="0" borderId="8" xfId="1" applyNumberFormat="1" applyFont="1" applyBorder="1"/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/>
    <xf numFmtId="49" fontId="2" fillId="0" borderId="0" xfId="0" applyNumberFormat="1" applyFont="1" applyBorder="1"/>
    <xf numFmtId="0" fontId="2" fillId="0" borderId="8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3" fontId="2" fillId="0" borderId="5" xfId="1" applyNumberFormat="1" applyFont="1" applyBorder="1"/>
    <xf numFmtId="43" fontId="2" fillId="0" borderId="5" xfId="1" applyNumberFormat="1" applyFont="1" applyFill="1" applyBorder="1"/>
    <xf numFmtId="49" fontId="3" fillId="0" borderId="2" xfId="1" applyNumberFormat="1" applyFont="1" applyBorder="1"/>
    <xf numFmtId="43" fontId="2" fillId="0" borderId="3" xfId="1" applyNumberFormat="1" applyFont="1" applyFill="1" applyBorder="1"/>
    <xf numFmtId="43" fontId="2" fillId="0" borderId="3" xfId="1" applyNumberFormat="1" applyFont="1" applyBorder="1"/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43" fontId="2" fillId="0" borderId="8" xfId="1" applyNumberFormat="1" applyFont="1" applyBorder="1"/>
    <xf numFmtId="43" fontId="2" fillId="0" borderId="8" xfId="1" applyNumberFormat="1" applyFont="1" applyFill="1" applyBorder="1"/>
    <xf numFmtId="49" fontId="3" fillId="0" borderId="6" xfId="1" applyNumberFormat="1" applyFont="1" applyBorder="1"/>
    <xf numFmtId="43" fontId="2" fillId="0" borderId="7" xfId="1" applyNumberFormat="1" applyFont="1" applyFill="1" applyBorder="1"/>
    <xf numFmtId="43" fontId="2" fillId="0" borderId="7" xfId="1" applyNumberFormat="1" applyFont="1" applyBorder="1"/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43" fontId="2" fillId="0" borderId="8" xfId="0" applyNumberFormat="1" applyFont="1" applyBorder="1"/>
    <xf numFmtId="43" fontId="2" fillId="0" borderId="6" xfId="0" applyNumberFormat="1" applyFont="1" applyBorder="1"/>
    <xf numFmtId="43" fontId="2" fillId="0" borderId="7" xfId="0" applyNumberFormat="1" applyFont="1" applyBorder="1"/>
    <xf numFmtId="49" fontId="2" fillId="0" borderId="6" xfId="0" applyNumberFormat="1" applyFont="1" applyBorder="1"/>
    <xf numFmtId="43" fontId="2" fillId="0" borderId="6" xfId="1" applyNumberFormat="1" applyFont="1" applyBorder="1"/>
    <xf numFmtId="49" fontId="2" fillId="0" borderId="6" xfId="1" applyNumberFormat="1" applyFont="1" applyBorder="1"/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43" fontId="2" fillId="0" borderId="6" xfId="1" applyNumberFormat="1" applyFont="1" applyFill="1" applyBorder="1"/>
    <xf numFmtId="0" fontId="2" fillId="0" borderId="6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49" fontId="2" fillId="0" borderId="6" xfId="1" applyNumberFormat="1" applyFont="1" applyFill="1" applyBorder="1"/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43" fontId="0" fillId="0" borderId="0" xfId="0" applyNumberFormat="1"/>
    <xf numFmtId="0" fontId="2" fillId="0" borderId="11" xfId="0" applyFont="1" applyBorder="1"/>
    <xf numFmtId="0" fontId="2" fillId="0" borderId="9" xfId="0" applyFont="1" applyBorder="1"/>
    <xf numFmtId="0" fontId="2" fillId="0" borderId="10" xfId="0" applyFont="1" applyBorder="1"/>
    <xf numFmtId="49" fontId="2" fillId="0" borderId="9" xfId="0" applyNumberFormat="1" applyFont="1" applyBorder="1"/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866775</xdr:colOff>
      <xdr:row>60</xdr:row>
      <xdr:rowOff>152400</xdr:rowOff>
    </xdr:from>
    <xdr:to>
      <xdr:col>10</xdr:col>
      <xdr:colOff>784514</xdr:colOff>
      <xdr:row>65</xdr:row>
      <xdr:rowOff>152400</xdr:rowOff>
    </xdr:to>
    <xdr:sp macro="" textlink="">
      <xdr:nvSpPr>
        <xdr:cNvPr id="2" name="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334000" y="11582400"/>
          <a:ext cx="3051464" cy="952500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Guadalupe Esther  Cárdenas Guerrero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Subsecretaria de Egresos</a:t>
          </a:r>
        </a:p>
      </xdr:txBody>
    </xdr:sp>
    <xdr:clientData/>
  </xdr:twoCellAnchor>
  <xdr:twoCellAnchor>
    <xdr:from>
      <xdr:col>0</xdr:col>
      <xdr:colOff>542926</xdr:colOff>
      <xdr:row>61</xdr:row>
      <xdr:rowOff>38100</xdr:rowOff>
    </xdr:from>
    <xdr:to>
      <xdr:col>3</xdr:col>
      <xdr:colOff>904875</xdr:colOff>
      <xdr:row>65</xdr:row>
      <xdr:rowOff>180974</xdr:rowOff>
    </xdr:to>
    <xdr:sp macro="" textlink="">
      <xdr:nvSpPr>
        <xdr:cNvPr id="3" name="Texto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42926" y="11658600"/>
          <a:ext cx="2505074" cy="904874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C. P. América del Carmen Azar Pérez</a:t>
          </a: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Secretaria de Finanzas 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del Gobierno del Estado </a:t>
          </a: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2017%204to%20Trimestre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Analitico junto"/>
      <sheetName val="F1"/>
      <sheetName val="Informe Analitico de la Deuda C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topLeftCell="A51" workbookViewId="0">
      <selection sqref="A1:K1"/>
    </sheetView>
  </sheetViews>
  <sheetFormatPr baseColWidth="10" defaultRowHeight="15" x14ac:dyDescent="0.25"/>
  <cols>
    <col min="2" max="2" width="18.140625" customWidth="1"/>
    <col min="3" max="4" width="17" customWidth="1"/>
    <col min="5" max="5" width="18.5703125" customWidth="1"/>
    <col min="6" max="6" width="1.28515625" style="1" customWidth="1"/>
    <col min="7" max="7" width="14.28515625" customWidth="1"/>
    <col min="8" max="8" width="17.7109375" customWidth="1"/>
    <col min="9" max="9" width="1.28515625" bestFit="1" customWidth="1"/>
    <col min="10" max="10" width="15.85546875" customWidth="1"/>
    <col min="11" max="11" width="16.5703125" customWidth="1"/>
    <col min="12" max="12" width="11.5703125" customWidth="1"/>
    <col min="13" max="13" width="12.140625" customWidth="1"/>
    <col min="14" max="14" width="13.5703125" customWidth="1"/>
    <col min="15" max="15" width="9.28515625" customWidth="1"/>
    <col min="16" max="16" width="11" customWidth="1"/>
    <col min="17" max="17" width="9.28515625" customWidth="1"/>
    <col min="18" max="18" width="11.85546875" customWidth="1"/>
    <col min="19" max="19" width="15.140625" customWidth="1"/>
    <col min="20" max="20" width="13.7109375" customWidth="1"/>
    <col min="21" max="21" width="13.28515625" customWidth="1"/>
  </cols>
  <sheetData>
    <row r="1" spans="1:14" x14ac:dyDescent="0.25">
      <c r="A1" s="96" t="s">
        <v>49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4" x14ac:dyDescent="0.25">
      <c r="A2" s="95" t="s">
        <v>48</v>
      </c>
      <c r="B2" s="94"/>
      <c r="C2" s="94"/>
      <c r="D2" s="94"/>
      <c r="E2" s="94"/>
      <c r="F2" s="94"/>
      <c r="G2" s="94"/>
      <c r="H2" s="94"/>
      <c r="I2" s="94"/>
      <c r="J2" s="94"/>
      <c r="K2" s="93"/>
    </row>
    <row r="3" spans="1:14" x14ac:dyDescent="0.25">
      <c r="A3" s="92" t="s">
        <v>47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4" x14ac:dyDescent="0.25">
      <c r="A4" s="91" t="s">
        <v>46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4" ht="15" customHeight="1" x14ac:dyDescent="0.25">
      <c r="A5" s="88" t="s">
        <v>45</v>
      </c>
      <c r="B5" s="90"/>
      <c r="C5" s="83" t="s">
        <v>44</v>
      </c>
      <c r="D5" s="83" t="s">
        <v>43</v>
      </c>
      <c r="E5" s="88" t="s">
        <v>42</v>
      </c>
      <c r="F5" s="86"/>
      <c r="G5" s="89" t="s">
        <v>41</v>
      </c>
      <c r="H5" s="88" t="s">
        <v>40</v>
      </c>
      <c r="I5" s="84"/>
      <c r="J5" s="83" t="s">
        <v>39</v>
      </c>
      <c r="K5" s="83" t="s">
        <v>38</v>
      </c>
    </row>
    <row r="6" spans="1:14" x14ac:dyDescent="0.25">
      <c r="A6" s="85"/>
      <c r="B6" s="87"/>
      <c r="C6" s="83"/>
      <c r="D6" s="83"/>
      <c r="E6" s="85"/>
      <c r="F6" s="86"/>
      <c r="G6" s="83"/>
      <c r="H6" s="85"/>
      <c r="I6" s="84"/>
      <c r="J6" s="83"/>
      <c r="K6" s="83"/>
    </row>
    <row r="7" spans="1:14" x14ac:dyDescent="0.25">
      <c r="A7" s="85"/>
      <c r="B7" s="87"/>
      <c r="C7" s="83"/>
      <c r="D7" s="83"/>
      <c r="E7" s="85"/>
      <c r="F7" s="86"/>
      <c r="G7" s="83"/>
      <c r="H7" s="85"/>
      <c r="I7" s="84"/>
      <c r="J7" s="83"/>
      <c r="K7" s="83"/>
    </row>
    <row r="8" spans="1:14" x14ac:dyDescent="0.25">
      <c r="A8" s="80"/>
      <c r="B8" s="82"/>
      <c r="C8" s="78"/>
      <c r="D8" s="78"/>
      <c r="E8" s="80"/>
      <c r="F8" s="81"/>
      <c r="G8" s="78"/>
      <c r="H8" s="80"/>
      <c r="I8" s="79"/>
      <c r="J8" s="78"/>
      <c r="K8" s="78"/>
    </row>
    <row r="9" spans="1:14" ht="6" customHeight="1" x14ac:dyDescent="0.25">
      <c r="A9" s="76"/>
      <c r="B9" s="75"/>
      <c r="C9" s="74"/>
      <c r="D9" s="74"/>
      <c r="E9" s="76"/>
      <c r="F9" s="77"/>
      <c r="G9" s="74"/>
      <c r="H9" s="76"/>
      <c r="I9" s="75"/>
      <c r="J9" s="74"/>
      <c r="K9" s="74"/>
    </row>
    <row r="10" spans="1:14" x14ac:dyDescent="0.25">
      <c r="A10" s="66" t="s">
        <v>37</v>
      </c>
      <c r="B10" s="65"/>
      <c r="C10" s="48">
        <f>+C11+C16</f>
        <v>798716140.88000011</v>
      </c>
      <c r="D10" s="48">
        <f>+D11+D16</f>
        <v>242611557.54000002</v>
      </c>
      <c r="E10" s="52">
        <f>+E11+E16</f>
        <v>13132327.720000001</v>
      </c>
      <c r="F10" s="60"/>
      <c r="G10" s="48">
        <v>0</v>
      </c>
      <c r="H10" s="52">
        <f>+H11+H16</f>
        <v>1028195370.6999999</v>
      </c>
      <c r="I10" s="59"/>
      <c r="J10" s="48">
        <f>+J11+J16</f>
        <v>66613252.260000005</v>
      </c>
      <c r="K10" s="48">
        <v>0</v>
      </c>
    </row>
    <row r="11" spans="1:14" x14ac:dyDescent="0.25">
      <c r="A11" s="64" t="s">
        <v>36</v>
      </c>
      <c r="B11" s="63"/>
      <c r="C11" s="48">
        <v>0</v>
      </c>
      <c r="D11" s="48">
        <v>0</v>
      </c>
      <c r="E11" s="52">
        <v>0</v>
      </c>
      <c r="F11" s="60"/>
      <c r="G11" s="48">
        <v>0</v>
      </c>
      <c r="H11" s="52">
        <v>0</v>
      </c>
      <c r="I11" s="59"/>
      <c r="J11" s="48">
        <v>0</v>
      </c>
      <c r="K11" s="48">
        <v>0</v>
      </c>
      <c r="N11" s="73"/>
    </row>
    <row r="12" spans="1:14" x14ac:dyDescent="0.25">
      <c r="A12" s="64" t="s">
        <v>35</v>
      </c>
      <c r="B12" s="63"/>
      <c r="C12" s="48">
        <v>0</v>
      </c>
      <c r="D12" s="48">
        <v>0</v>
      </c>
      <c r="E12" s="52">
        <v>0</v>
      </c>
      <c r="F12" s="60"/>
      <c r="G12" s="48">
        <v>0</v>
      </c>
      <c r="H12" s="52">
        <v>0</v>
      </c>
      <c r="I12" s="59"/>
      <c r="J12" s="48">
        <v>0</v>
      </c>
      <c r="K12" s="48">
        <v>0</v>
      </c>
    </row>
    <row r="13" spans="1:14" x14ac:dyDescent="0.25">
      <c r="A13" s="64" t="s">
        <v>34</v>
      </c>
      <c r="B13" s="63"/>
      <c r="C13" s="48">
        <v>0</v>
      </c>
      <c r="D13" s="48">
        <v>0</v>
      </c>
      <c r="E13" s="52">
        <v>0</v>
      </c>
      <c r="F13" s="60"/>
      <c r="G13" s="48">
        <v>0</v>
      </c>
      <c r="H13" s="52">
        <v>0</v>
      </c>
      <c r="I13" s="59"/>
      <c r="J13" s="48">
        <v>0</v>
      </c>
      <c r="K13" s="48">
        <v>0</v>
      </c>
    </row>
    <row r="14" spans="1:14" x14ac:dyDescent="0.25">
      <c r="A14" s="64" t="s">
        <v>33</v>
      </c>
      <c r="B14" s="63"/>
      <c r="C14" s="48">
        <v>0</v>
      </c>
      <c r="D14" s="48">
        <v>0</v>
      </c>
      <c r="E14" s="52">
        <v>0</v>
      </c>
      <c r="F14" s="60"/>
      <c r="G14" s="48">
        <v>0</v>
      </c>
      <c r="H14" s="52">
        <v>0</v>
      </c>
      <c r="I14" s="59"/>
      <c r="J14" s="48">
        <v>0</v>
      </c>
      <c r="K14" s="48">
        <v>0</v>
      </c>
    </row>
    <row r="15" spans="1:14" ht="9" customHeight="1" x14ac:dyDescent="0.25">
      <c r="A15" s="72"/>
      <c r="B15" s="71"/>
      <c r="C15" s="55"/>
      <c r="D15" s="55"/>
      <c r="E15" s="57"/>
      <c r="F15" s="58"/>
      <c r="G15" s="55"/>
      <c r="H15" s="57"/>
      <c r="I15" s="56"/>
      <c r="J15" s="55"/>
      <c r="K15" s="55"/>
    </row>
    <row r="16" spans="1:14" x14ac:dyDescent="0.25">
      <c r="A16" s="20" t="s">
        <v>32</v>
      </c>
      <c r="B16" s="19"/>
      <c r="C16" s="48">
        <f>+C17+C23+C24</f>
        <v>798716140.88000011</v>
      </c>
      <c r="D16" s="48">
        <f>+D17+D23+D24</f>
        <v>242611557.54000002</v>
      </c>
      <c r="E16" s="52">
        <f>+E17+E23+E24</f>
        <v>13132327.720000001</v>
      </c>
      <c r="F16" s="60"/>
      <c r="G16" s="48">
        <v>0</v>
      </c>
      <c r="H16" s="52">
        <f>+H17+H23+H24</f>
        <v>1028195370.6999999</v>
      </c>
      <c r="I16" s="59"/>
      <c r="J16" s="48">
        <f>+J17+J23+J24</f>
        <v>66613252.260000005</v>
      </c>
      <c r="K16" s="48">
        <v>0</v>
      </c>
    </row>
    <row r="17" spans="1:11" x14ac:dyDescent="0.25">
      <c r="A17" s="64" t="s">
        <v>31</v>
      </c>
      <c r="B17" s="63"/>
      <c r="C17" s="48">
        <f>SUM(C18:C22)</f>
        <v>798716140.88000011</v>
      </c>
      <c r="D17" s="48">
        <f>SUM(D18:D22)</f>
        <v>242611557.54000002</v>
      </c>
      <c r="E17" s="52">
        <f>SUM(E18:E22)</f>
        <v>13132327.720000001</v>
      </c>
      <c r="F17" s="60"/>
      <c r="G17" s="48">
        <f>SUM(G18:G22)</f>
        <v>0</v>
      </c>
      <c r="H17" s="52">
        <f>SUM(H18:H22)</f>
        <v>1028195370.6999999</v>
      </c>
      <c r="I17" s="59"/>
      <c r="J17" s="48">
        <f>SUM(J18:J22)</f>
        <v>66613252.260000005</v>
      </c>
      <c r="K17" s="48">
        <v>0</v>
      </c>
    </row>
    <row r="18" spans="1:11" x14ac:dyDescent="0.25">
      <c r="A18" s="64" t="s">
        <v>30</v>
      </c>
      <c r="B18" s="63"/>
      <c r="C18" s="48">
        <v>521900072.74000007</v>
      </c>
      <c r="D18" s="48">
        <v>0</v>
      </c>
      <c r="E18" s="51">
        <v>8383896.8499999996</v>
      </c>
      <c r="F18" s="70"/>
      <c r="G18" s="49">
        <v>0</v>
      </c>
      <c r="H18" s="51">
        <f>+C18+D18-E18+G18</f>
        <v>513516175.89000005</v>
      </c>
      <c r="I18" s="67"/>
      <c r="J18" s="49">
        <v>39600913.18</v>
      </c>
      <c r="K18" s="48">
        <v>0</v>
      </c>
    </row>
    <row r="19" spans="1:11" x14ac:dyDescent="0.25">
      <c r="A19" s="64" t="s">
        <v>30</v>
      </c>
      <c r="B19" s="63"/>
      <c r="C19" s="48">
        <v>170274660.55000001</v>
      </c>
      <c r="D19" s="48">
        <v>0</v>
      </c>
      <c r="E19" s="51">
        <v>2574030.1800000002</v>
      </c>
      <c r="F19" s="70"/>
      <c r="G19" s="49">
        <v>0</v>
      </c>
      <c r="H19" s="51">
        <f>+C19+D19-E19+G19</f>
        <v>167700630.37</v>
      </c>
      <c r="I19" s="67"/>
      <c r="J19" s="49">
        <v>12959936.91</v>
      </c>
      <c r="K19" s="48">
        <v>0</v>
      </c>
    </row>
    <row r="20" spans="1:11" x14ac:dyDescent="0.25">
      <c r="A20" s="64" t="s">
        <v>30</v>
      </c>
      <c r="B20" s="63"/>
      <c r="C20" s="48">
        <v>106541407.59000002</v>
      </c>
      <c r="D20" s="48">
        <v>0</v>
      </c>
      <c r="E20" s="51">
        <v>1610579.05</v>
      </c>
      <c r="F20" s="70"/>
      <c r="G20" s="49">
        <v>0</v>
      </c>
      <c r="H20" s="51">
        <f>+C20+D20-E20+G20</f>
        <v>104930828.54000002</v>
      </c>
      <c r="I20" s="67"/>
      <c r="J20" s="49">
        <v>8109074.5600000005</v>
      </c>
      <c r="K20" s="48">
        <v>0</v>
      </c>
    </row>
    <row r="21" spans="1:11" x14ac:dyDescent="0.25">
      <c r="A21" s="64" t="s">
        <v>29</v>
      </c>
      <c r="B21" s="63"/>
      <c r="C21" s="48">
        <v>0</v>
      </c>
      <c r="D21" s="48">
        <v>100000000</v>
      </c>
      <c r="E21" s="52">
        <v>385348.84</v>
      </c>
      <c r="F21" s="60"/>
      <c r="G21" s="48">
        <v>0</v>
      </c>
      <c r="H21" s="51">
        <f>+C21+D21-E21+G21</f>
        <v>99614651.159999996</v>
      </c>
      <c r="I21" s="67"/>
      <c r="J21" s="48">
        <v>3854929.2800000003</v>
      </c>
      <c r="K21" s="48">
        <v>0</v>
      </c>
    </row>
    <row r="22" spans="1:11" x14ac:dyDescent="0.25">
      <c r="A22" s="69"/>
      <c r="B22" s="68" t="s">
        <v>28</v>
      </c>
      <c r="C22" s="48">
        <v>0</v>
      </c>
      <c r="D22" s="48">
        <f>92611557.54+50000000</f>
        <v>142611557.54000002</v>
      </c>
      <c r="E22" s="52">
        <v>178472.8</v>
      </c>
      <c r="F22" s="60"/>
      <c r="G22" s="48">
        <v>0</v>
      </c>
      <c r="H22" s="51">
        <f>+C22+D22-E22+G22</f>
        <v>142433084.74000001</v>
      </c>
      <c r="I22" s="67"/>
      <c r="J22" s="48">
        <v>2088398.33</v>
      </c>
      <c r="K22" s="48">
        <v>0</v>
      </c>
    </row>
    <row r="23" spans="1:11" x14ac:dyDescent="0.25">
      <c r="A23" s="64" t="s">
        <v>27</v>
      </c>
      <c r="B23" s="63"/>
      <c r="C23" s="48">
        <v>0</v>
      </c>
      <c r="D23" s="48">
        <v>0</v>
      </c>
      <c r="E23" s="52">
        <v>0</v>
      </c>
      <c r="F23" s="60"/>
      <c r="G23" s="48">
        <v>0</v>
      </c>
      <c r="H23" s="52">
        <v>0</v>
      </c>
      <c r="I23" s="59"/>
      <c r="J23" s="48">
        <v>0</v>
      </c>
      <c r="K23" s="48">
        <v>0</v>
      </c>
    </row>
    <row r="24" spans="1:11" x14ac:dyDescent="0.25">
      <c r="A24" s="64" t="s">
        <v>26</v>
      </c>
      <c r="B24" s="63"/>
      <c r="C24" s="48">
        <v>0</v>
      </c>
      <c r="D24" s="48">
        <v>0</v>
      </c>
      <c r="E24" s="52">
        <v>0</v>
      </c>
      <c r="F24" s="60"/>
      <c r="G24" s="48">
        <v>0</v>
      </c>
      <c r="H24" s="52">
        <v>0</v>
      </c>
      <c r="I24" s="59"/>
      <c r="J24" s="48">
        <v>0</v>
      </c>
      <c r="K24" s="48">
        <v>0</v>
      </c>
    </row>
    <row r="25" spans="1:11" ht="7.5" customHeight="1" x14ac:dyDescent="0.25">
      <c r="A25" s="16"/>
      <c r="B25" s="21"/>
      <c r="C25" s="55"/>
      <c r="D25" s="55"/>
      <c r="E25" s="57"/>
      <c r="F25" s="58"/>
      <c r="G25" s="55"/>
      <c r="H25" s="57"/>
      <c r="I25" s="56"/>
      <c r="J25" s="55"/>
      <c r="K25" s="55"/>
    </row>
    <row r="26" spans="1:11" x14ac:dyDescent="0.25">
      <c r="A26" s="66" t="s">
        <v>25</v>
      </c>
      <c r="B26" s="65"/>
      <c r="C26" s="48">
        <v>534608299.86000001</v>
      </c>
      <c r="D26" s="48">
        <v>33082777971.400002</v>
      </c>
      <c r="E26" s="52">
        <v>32946169548.150002</v>
      </c>
      <c r="F26" s="60"/>
      <c r="G26" s="48">
        <v>0</v>
      </c>
      <c r="H26" s="52">
        <f>C26+D26-E26</f>
        <v>671216723.11000061</v>
      </c>
      <c r="I26" s="59"/>
      <c r="J26" s="48">
        <v>0</v>
      </c>
      <c r="K26" s="48">
        <v>0</v>
      </c>
    </row>
    <row r="27" spans="1:11" ht="15" customHeight="1" x14ac:dyDescent="0.25">
      <c r="A27" s="64"/>
      <c r="B27" s="63"/>
      <c r="C27" s="48"/>
      <c r="D27" s="48"/>
      <c r="E27" s="52"/>
      <c r="F27" s="60"/>
      <c r="G27" s="48"/>
      <c r="H27" s="52"/>
      <c r="I27" s="59"/>
      <c r="J27" s="48"/>
      <c r="K27" s="48"/>
    </row>
    <row r="28" spans="1:11" x14ac:dyDescent="0.25">
      <c r="A28" s="62" t="s">
        <v>24</v>
      </c>
      <c r="B28" s="61"/>
      <c r="C28" s="55"/>
      <c r="D28" s="55"/>
      <c r="E28" s="57"/>
      <c r="F28" s="58"/>
      <c r="G28" s="55"/>
      <c r="H28" s="57"/>
      <c r="I28" s="56"/>
      <c r="J28" s="55"/>
      <c r="K28" s="55"/>
    </row>
    <row r="29" spans="1:11" ht="22.5" customHeight="1" x14ac:dyDescent="0.25">
      <c r="A29" s="62"/>
      <c r="B29" s="61"/>
      <c r="C29" s="48">
        <f>+C10+C26</f>
        <v>1333324440.7400002</v>
      </c>
      <c r="D29" s="48">
        <f>+D10+D26</f>
        <v>33325389528.940002</v>
      </c>
      <c r="E29" s="52">
        <f>+E10+E26</f>
        <v>32959301875.870003</v>
      </c>
      <c r="F29" s="60"/>
      <c r="G29" s="48">
        <v>0</v>
      </c>
      <c r="H29" s="52">
        <f>+H10+H26</f>
        <v>1699412093.8100004</v>
      </c>
      <c r="I29" s="59"/>
      <c r="J29" s="48">
        <f>+J10+J26</f>
        <v>66613252.260000005</v>
      </c>
      <c r="K29" s="48">
        <v>0</v>
      </c>
    </row>
    <row r="30" spans="1:11" ht="7.5" customHeight="1" x14ac:dyDescent="0.25">
      <c r="A30" s="16"/>
      <c r="B30" s="21"/>
      <c r="C30" s="55"/>
      <c r="D30" s="55"/>
      <c r="E30" s="57"/>
      <c r="F30" s="58"/>
      <c r="G30" s="55"/>
      <c r="H30" s="57"/>
      <c r="I30" s="56"/>
      <c r="J30" s="55"/>
      <c r="K30" s="55"/>
    </row>
    <row r="31" spans="1:11" ht="6" customHeight="1" x14ac:dyDescent="0.25">
      <c r="A31" s="16"/>
      <c r="B31" s="21"/>
      <c r="C31" s="55"/>
      <c r="D31" s="55"/>
      <c r="E31" s="57"/>
      <c r="F31" s="58"/>
      <c r="G31" s="55"/>
      <c r="H31" s="57"/>
      <c r="I31" s="56"/>
      <c r="J31" s="55"/>
      <c r="K31" s="55"/>
    </row>
    <row r="32" spans="1:11" ht="6" customHeight="1" x14ac:dyDescent="0.25">
      <c r="A32" s="16"/>
      <c r="B32" s="21"/>
      <c r="C32" s="55"/>
      <c r="D32" s="55"/>
      <c r="E32" s="57"/>
      <c r="F32" s="58"/>
      <c r="G32" s="55"/>
      <c r="H32" s="57"/>
      <c r="I32" s="56"/>
      <c r="J32" s="55"/>
      <c r="K32" s="55"/>
    </row>
    <row r="33" spans="1:11" x14ac:dyDescent="0.25">
      <c r="A33" s="25" t="s">
        <v>23</v>
      </c>
      <c r="B33" s="24"/>
      <c r="C33" s="55"/>
      <c r="D33" s="55"/>
      <c r="E33" s="57"/>
      <c r="F33" s="58"/>
      <c r="G33" s="55"/>
      <c r="H33" s="57"/>
      <c r="I33" s="56"/>
      <c r="J33" s="55"/>
      <c r="K33" s="55"/>
    </row>
    <row r="34" spans="1:11" x14ac:dyDescent="0.25">
      <c r="A34" s="25"/>
      <c r="B34" s="24"/>
      <c r="C34" s="55">
        <v>0</v>
      </c>
      <c r="D34" s="55">
        <v>0</v>
      </c>
      <c r="E34" s="57">
        <v>0</v>
      </c>
      <c r="F34" s="58"/>
      <c r="G34" s="55">
        <v>0</v>
      </c>
      <c r="H34" s="57">
        <v>0</v>
      </c>
      <c r="I34" s="56"/>
      <c r="J34" s="55">
        <v>0</v>
      </c>
      <c r="K34" s="55">
        <v>0</v>
      </c>
    </row>
    <row r="35" spans="1:11" x14ac:dyDescent="0.25">
      <c r="A35" s="20" t="s">
        <v>22</v>
      </c>
      <c r="B35" s="19"/>
      <c r="C35" s="55"/>
      <c r="D35" s="55"/>
      <c r="E35" s="57"/>
      <c r="F35" s="58"/>
      <c r="G35" s="55"/>
      <c r="H35" s="57"/>
      <c r="I35" s="56"/>
      <c r="J35" s="55"/>
      <c r="K35" s="55"/>
    </row>
    <row r="36" spans="1:11" x14ac:dyDescent="0.25">
      <c r="A36" s="20" t="s">
        <v>21</v>
      </c>
      <c r="B36" s="19"/>
      <c r="C36" s="55"/>
      <c r="D36" s="55"/>
      <c r="E36" s="57"/>
      <c r="F36" s="58"/>
      <c r="G36" s="55"/>
      <c r="H36" s="57"/>
      <c r="I36" s="56"/>
      <c r="J36" s="55"/>
      <c r="K36" s="55"/>
    </row>
    <row r="37" spans="1:11" x14ac:dyDescent="0.25">
      <c r="A37" s="20" t="s">
        <v>20</v>
      </c>
      <c r="B37" s="19"/>
      <c r="C37" s="55"/>
      <c r="D37" s="55"/>
      <c r="E37" s="57"/>
      <c r="F37" s="58"/>
      <c r="G37" s="55"/>
      <c r="H37" s="57"/>
      <c r="I37" s="56"/>
      <c r="J37" s="55"/>
      <c r="K37" s="55"/>
    </row>
    <row r="38" spans="1:11" ht="6.75" customHeight="1" x14ac:dyDescent="0.25">
      <c r="A38" s="16"/>
      <c r="B38" s="21"/>
      <c r="C38" s="55"/>
      <c r="D38" s="55"/>
      <c r="E38" s="57"/>
      <c r="F38" s="58"/>
      <c r="G38" s="55"/>
      <c r="H38" s="57"/>
      <c r="I38" s="56"/>
      <c r="J38" s="55"/>
      <c r="K38" s="55"/>
    </row>
    <row r="39" spans="1:11" ht="15" customHeight="1" x14ac:dyDescent="0.25">
      <c r="A39" s="25" t="s">
        <v>19</v>
      </c>
      <c r="B39" s="24"/>
      <c r="C39" s="55"/>
      <c r="D39" s="55"/>
      <c r="E39" s="57"/>
      <c r="F39" s="58"/>
      <c r="G39" s="55"/>
      <c r="H39" s="57"/>
      <c r="I39" s="56"/>
      <c r="J39" s="55"/>
      <c r="K39" s="55"/>
    </row>
    <row r="40" spans="1:11" ht="18.75" customHeight="1" x14ac:dyDescent="0.25">
      <c r="A40" s="25"/>
      <c r="B40" s="24"/>
      <c r="C40" s="55"/>
      <c r="D40" s="55"/>
      <c r="E40" s="57"/>
      <c r="F40" s="58"/>
      <c r="G40" s="55"/>
      <c r="H40" s="57"/>
      <c r="I40" s="56"/>
      <c r="J40" s="55"/>
      <c r="K40" s="55"/>
    </row>
    <row r="41" spans="1:11" ht="6" customHeight="1" x14ac:dyDescent="0.25">
      <c r="A41" s="25"/>
      <c r="B41" s="24"/>
      <c r="C41" s="55"/>
      <c r="D41" s="55"/>
      <c r="E41" s="57"/>
      <c r="F41" s="58"/>
      <c r="G41" s="55"/>
      <c r="H41" s="57"/>
      <c r="I41" s="56"/>
      <c r="J41" s="55"/>
      <c r="K41" s="55"/>
    </row>
    <row r="42" spans="1:11" x14ac:dyDescent="0.25">
      <c r="A42" s="54" t="s">
        <v>18</v>
      </c>
      <c r="B42" s="53"/>
      <c r="C42" s="48">
        <v>83449015</v>
      </c>
      <c r="D42" s="48">
        <v>0</v>
      </c>
      <c r="E42" s="52">
        <v>25817292.719999999</v>
      </c>
      <c r="F42" s="50" t="s">
        <v>13</v>
      </c>
      <c r="G42" s="48">
        <v>0</v>
      </c>
      <c r="H42" s="51">
        <f>+C42+D42-E42+G42</f>
        <v>57631722.280000001</v>
      </c>
      <c r="I42" s="50" t="s">
        <v>12</v>
      </c>
      <c r="J42" s="49">
        <v>7183221.6699999999</v>
      </c>
      <c r="K42" s="48">
        <v>0</v>
      </c>
    </row>
    <row r="43" spans="1:11" x14ac:dyDescent="0.25">
      <c r="A43" s="54" t="s">
        <v>17</v>
      </c>
      <c r="B43" s="53"/>
      <c r="C43" s="48">
        <v>208708907</v>
      </c>
      <c r="D43" s="48">
        <v>0</v>
      </c>
      <c r="E43" s="52">
        <v>70366029.530000001</v>
      </c>
      <c r="F43" s="50" t="s">
        <v>13</v>
      </c>
      <c r="G43" s="48">
        <v>0</v>
      </c>
      <c r="H43" s="51">
        <f>+C43+D43-E43+G43</f>
        <v>138342877.47</v>
      </c>
      <c r="I43" s="50" t="s">
        <v>12</v>
      </c>
      <c r="J43" s="49">
        <v>16918316.640000001</v>
      </c>
      <c r="K43" s="48">
        <v>0</v>
      </c>
    </row>
    <row r="44" spans="1:11" x14ac:dyDescent="0.25">
      <c r="A44" s="54" t="s">
        <v>16</v>
      </c>
      <c r="B44" s="53"/>
      <c r="C44" s="48">
        <v>72675017</v>
      </c>
      <c r="D44" s="48">
        <v>0</v>
      </c>
      <c r="E44" s="52">
        <v>20945788.73</v>
      </c>
      <c r="F44" s="50" t="s">
        <v>13</v>
      </c>
      <c r="G44" s="48">
        <v>0</v>
      </c>
      <c r="H44" s="51">
        <f>+C44+D44-E44+G44</f>
        <v>51729228.269999996</v>
      </c>
      <c r="I44" s="50" t="s">
        <v>12</v>
      </c>
      <c r="J44" s="49">
        <v>6192344.8900000006</v>
      </c>
      <c r="K44" s="48">
        <v>0</v>
      </c>
    </row>
    <row r="45" spans="1:11" x14ac:dyDescent="0.25">
      <c r="A45" s="54" t="s">
        <v>15</v>
      </c>
      <c r="B45" s="53"/>
      <c r="C45" s="48">
        <v>6854706</v>
      </c>
      <c r="D45" s="48">
        <v>0</v>
      </c>
      <c r="E45" s="52">
        <v>1938469.23</v>
      </c>
      <c r="F45" s="50" t="s">
        <v>13</v>
      </c>
      <c r="G45" s="48">
        <v>0</v>
      </c>
      <c r="H45" s="51">
        <f>+C45+D45-E45+G45</f>
        <v>4916236.7699999996</v>
      </c>
      <c r="I45" s="50" t="s">
        <v>12</v>
      </c>
      <c r="J45" s="49">
        <v>583952.55000000005</v>
      </c>
      <c r="K45" s="48">
        <v>0</v>
      </c>
    </row>
    <row r="46" spans="1:11" x14ac:dyDescent="0.25">
      <c r="A46" s="47" t="s">
        <v>14</v>
      </c>
      <c r="B46" s="46"/>
      <c r="C46" s="41">
        <v>104534855</v>
      </c>
      <c r="D46" s="41">
        <v>0</v>
      </c>
      <c r="E46" s="45">
        <v>28694832.23</v>
      </c>
      <c r="F46" s="43" t="s">
        <v>13</v>
      </c>
      <c r="G46" s="41">
        <v>0</v>
      </c>
      <c r="H46" s="44">
        <f>+C46+D46-E46+G46</f>
        <v>75840022.769999996</v>
      </c>
      <c r="I46" s="43" t="s">
        <v>12</v>
      </c>
      <c r="J46" s="42">
        <v>8537463.7300000004</v>
      </c>
      <c r="K46" s="41">
        <v>0</v>
      </c>
    </row>
    <row r="47" spans="1:11" x14ac:dyDescent="0.25">
      <c r="A47" s="2"/>
      <c r="B47" s="2"/>
      <c r="C47" s="2"/>
      <c r="D47" s="2"/>
      <c r="E47" s="15"/>
      <c r="F47" s="22"/>
      <c r="G47" s="15"/>
      <c r="H47" s="15"/>
      <c r="I47" s="2"/>
      <c r="J47" s="2"/>
      <c r="K47" s="2"/>
    </row>
    <row r="48" spans="1:11" x14ac:dyDescent="0.25">
      <c r="A48" s="35" t="s">
        <v>11</v>
      </c>
      <c r="B48" s="40"/>
      <c r="C48" s="39" t="s">
        <v>10</v>
      </c>
      <c r="D48" s="39" t="s">
        <v>9</v>
      </c>
      <c r="E48" s="35" t="s">
        <v>8</v>
      </c>
      <c r="F48" s="38"/>
      <c r="G48" s="35" t="s">
        <v>7</v>
      </c>
      <c r="H48" s="37"/>
      <c r="I48" s="36"/>
      <c r="J48" s="35" t="s">
        <v>6</v>
      </c>
      <c r="K48" s="34"/>
    </row>
    <row r="49" spans="1:11" x14ac:dyDescent="0.25">
      <c r="A49" s="33"/>
      <c r="B49" s="32"/>
      <c r="C49" s="31"/>
      <c r="D49" s="31"/>
      <c r="E49" s="27"/>
      <c r="F49" s="30"/>
      <c r="G49" s="27"/>
      <c r="H49" s="29"/>
      <c r="I49" s="28"/>
      <c r="J49" s="27"/>
      <c r="K49" s="26"/>
    </row>
    <row r="50" spans="1:11" x14ac:dyDescent="0.25">
      <c r="A50" s="16"/>
      <c r="B50" s="21"/>
      <c r="C50" s="23"/>
      <c r="D50" s="23"/>
      <c r="E50" s="16"/>
      <c r="F50" s="22"/>
      <c r="G50" s="16"/>
      <c r="H50" s="15"/>
      <c r="I50" s="15"/>
      <c r="J50" s="16"/>
      <c r="K50" s="21"/>
    </row>
    <row r="51" spans="1:11" x14ac:dyDescent="0.25">
      <c r="A51" s="25" t="s">
        <v>5</v>
      </c>
      <c r="B51" s="24"/>
      <c r="C51" s="23"/>
      <c r="D51" s="23"/>
      <c r="E51" s="16"/>
      <c r="F51" s="22"/>
      <c r="G51" s="16"/>
      <c r="H51" s="15"/>
      <c r="I51" s="15"/>
      <c r="J51" s="16"/>
      <c r="K51" s="21"/>
    </row>
    <row r="52" spans="1:11" x14ac:dyDescent="0.25">
      <c r="A52" s="25"/>
      <c r="B52" s="24"/>
      <c r="C52" s="23"/>
      <c r="D52" s="23"/>
      <c r="E52" s="16"/>
      <c r="F52" s="22"/>
      <c r="G52" s="16"/>
      <c r="H52" s="15"/>
      <c r="I52" s="15"/>
      <c r="J52" s="16"/>
      <c r="K52" s="21"/>
    </row>
    <row r="53" spans="1:11" x14ac:dyDescent="0.25">
      <c r="A53" s="20"/>
      <c r="B53" s="19"/>
      <c r="C53" s="23"/>
      <c r="D53" s="23"/>
      <c r="E53" s="16"/>
      <c r="F53" s="22"/>
      <c r="G53" s="16"/>
      <c r="H53" s="15"/>
      <c r="I53" s="15"/>
      <c r="J53" s="16"/>
      <c r="K53" s="21"/>
    </row>
    <row r="54" spans="1:11" x14ac:dyDescent="0.25">
      <c r="A54" s="20" t="s">
        <v>4</v>
      </c>
      <c r="B54" s="19"/>
      <c r="C54" s="18">
        <v>0</v>
      </c>
      <c r="D54" s="18"/>
      <c r="E54" s="14"/>
      <c r="F54" s="17"/>
      <c r="G54" s="16"/>
      <c r="H54" s="15"/>
      <c r="I54" s="15"/>
      <c r="J54" s="14"/>
      <c r="K54" s="13"/>
    </row>
    <row r="55" spans="1:11" x14ac:dyDescent="0.25">
      <c r="A55" s="20" t="s">
        <v>3</v>
      </c>
      <c r="B55" s="19"/>
      <c r="C55" s="18">
        <v>0</v>
      </c>
      <c r="D55" s="18"/>
      <c r="E55" s="14"/>
      <c r="F55" s="17"/>
      <c r="G55" s="16"/>
      <c r="H55" s="15"/>
      <c r="I55" s="15"/>
      <c r="J55" s="14"/>
      <c r="K55" s="13"/>
    </row>
    <row r="56" spans="1:11" x14ac:dyDescent="0.25">
      <c r="A56" s="12" t="s">
        <v>2</v>
      </c>
      <c r="B56" s="11"/>
      <c r="C56" s="10">
        <v>0</v>
      </c>
      <c r="D56" s="10"/>
      <c r="E56" s="6"/>
      <c r="F56" s="9"/>
      <c r="G56" s="8"/>
      <c r="H56" s="7"/>
      <c r="I56" s="7"/>
      <c r="J56" s="6"/>
      <c r="K56" s="5"/>
    </row>
    <row r="57" spans="1:11" ht="27" customHeight="1" x14ac:dyDescent="0.25">
      <c r="A57" s="4" t="s">
        <v>1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5">
      <c r="A58" s="4" t="s">
        <v>0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25">
      <c r="A59" s="2"/>
      <c r="B59" s="2"/>
      <c r="C59" s="2"/>
      <c r="D59" s="2"/>
      <c r="E59" s="2"/>
      <c r="F59" s="3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3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3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3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3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3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3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3"/>
      <c r="G66" s="2"/>
      <c r="H66" s="2"/>
      <c r="I66" s="2"/>
      <c r="J66" s="2"/>
      <c r="K66" s="2"/>
    </row>
  </sheetData>
  <mergeCells count="51">
    <mergeCell ref="J5:J8"/>
    <mergeCell ref="A5:B8"/>
    <mergeCell ref="C5:C8"/>
    <mergeCell ref="D5:D8"/>
    <mergeCell ref="E5:E8"/>
    <mergeCell ref="A1:K1"/>
    <mergeCell ref="A2:K2"/>
    <mergeCell ref="A3:K3"/>
    <mergeCell ref="A4:K4"/>
    <mergeCell ref="K5:K8"/>
    <mergeCell ref="H5:H8"/>
    <mergeCell ref="A37:B37"/>
    <mergeCell ref="A10:B10"/>
    <mergeCell ref="A11:B11"/>
    <mergeCell ref="G5:G8"/>
    <mergeCell ref="A18:B18"/>
    <mergeCell ref="A13:B13"/>
    <mergeCell ref="A14:B14"/>
    <mergeCell ref="A16:B16"/>
    <mergeCell ref="A17:B17"/>
    <mergeCell ref="A12:B12"/>
    <mergeCell ref="A39:B41"/>
    <mergeCell ref="A27:B27"/>
    <mergeCell ref="A21:B21"/>
    <mergeCell ref="A23:B23"/>
    <mergeCell ref="A24:B24"/>
    <mergeCell ref="A26:B26"/>
    <mergeCell ref="A28:B29"/>
    <mergeCell ref="A33:B34"/>
    <mergeCell ref="A35:B35"/>
    <mergeCell ref="A36:B36"/>
    <mergeCell ref="A45:B45"/>
    <mergeCell ref="A46:B46"/>
    <mergeCell ref="D48:D49"/>
    <mergeCell ref="E48:E49"/>
    <mergeCell ref="G48:H49"/>
    <mergeCell ref="A19:B19"/>
    <mergeCell ref="A20:B20"/>
    <mergeCell ref="A42:B42"/>
    <mergeCell ref="A43:B43"/>
    <mergeCell ref="A44:B44"/>
    <mergeCell ref="A55:B55"/>
    <mergeCell ref="A56:B56"/>
    <mergeCell ref="C48:C49"/>
    <mergeCell ref="A58:K58"/>
    <mergeCell ref="J48:K49"/>
    <mergeCell ref="A51:B52"/>
    <mergeCell ref="A48:B49"/>
    <mergeCell ref="A53:B53"/>
    <mergeCell ref="A54:B54"/>
    <mergeCell ref="A57:K57"/>
  </mergeCells>
  <pageMargins left="0.11811023622047245" right="0" top="0.11811023622047245" bottom="0.39370078740157483" header="0.11811023622047245" footer="0.11811023622047245"/>
  <pageSetup scale="9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2019-03-26T19:23:08Z</dcterms:created>
  <dcterms:modified xsi:type="dcterms:W3CDTF">2019-03-26T19:23:37Z</dcterms:modified>
</cp:coreProperties>
</file>